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fashioneco.sharepoint.com/sites/Eco-modulationstrajectoire2528/Documents partages/03-Gestion operationnelle/2025/"/>
    </mc:Choice>
  </mc:AlternateContent>
  <xr:revisionPtr revIDLastSave="6" documentId="8_{8213D3EF-E7C6-4283-9ECE-BDF7F6A6999F}" xr6:coauthVersionLast="47" xr6:coauthVersionMax="47" xr10:uidLastSave="{7D180B56-268D-4822-9BA0-CEC117D53083}"/>
  <bookViews>
    <workbookView xWindow="-28920" yWindow="-120" windowWidth="29040" windowHeight="15720" xr2:uid="{316BB46D-E0B7-4CDC-91E4-319C2AB1A531}"/>
  </bookViews>
  <sheets>
    <sheet name="mem2025" sheetId="1" r:id="rId1"/>
    <sheet name="Exclusions" sheetId="2" r:id="rId2"/>
  </sheets>
  <definedNames>
    <definedName name="_xlnm._FilterDatabase" localSheetId="0" hidden="1">'mem2025'!$A$5:$S$109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L70" i="1"/>
  <c r="L69" i="1"/>
  <c r="L68" i="1"/>
  <c r="L67" i="1"/>
  <c r="L66" i="1"/>
  <c r="L65" i="1"/>
  <c r="L52" i="1"/>
  <c r="L51" i="1"/>
  <c r="L50" i="1"/>
  <c r="L49" i="1"/>
  <c r="L48" i="1"/>
  <c r="L47" i="1"/>
  <c r="L9" i="1"/>
  <c r="L10" i="1"/>
  <c r="L77" i="1"/>
  <c r="L76" i="1"/>
  <c r="L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53" i="1"/>
  <c r="L54" i="1"/>
  <c r="L55" i="1"/>
  <c r="L56" i="1"/>
  <c r="L57" i="1"/>
  <c r="L58" i="1"/>
  <c r="L59" i="1"/>
  <c r="L60" i="1"/>
  <c r="L61" i="1"/>
  <c r="L62" i="1"/>
  <c r="L63" i="1"/>
  <c r="L64" i="1"/>
  <c r="L75" i="1"/>
  <c r="L79" i="1"/>
  <c r="L81" i="1"/>
  <c r="L82" i="1"/>
  <c r="L83" i="1"/>
  <c r="L84" i="1"/>
  <c r="L85" i="1"/>
  <c r="L86" i="1"/>
  <c r="L87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6" i="1"/>
  <c r="R7" i="1"/>
  <c r="S7" i="1" s="1"/>
  <c r="R8" i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6" i="1"/>
  <c r="S6" i="1" s="1"/>
</calcChain>
</file>

<file path=xl/sharedStrings.xml><?xml version="1.0" encoding="utf-8"?>
<sst xmlns="http://schemas.openxmlformats.org/spreadsheetml/2006/main" count="969" uniqueCount="359">
  <si>
    <t>2025 ECO-MODULATIONS NOMENCLATURE &amp; SCALE</t>
  </si>
  <si>
    <t>EM1 - Bonus</t>
  </si>
  <si>
    <t>EM2 - Bonus</t>
  </si>
  <si>
    <t>EM3 - Bonus</t>
  </si>
  <si>
    <t>EM4 - Penalty</t>
  </si>
  <si>
    <t>Family</t>
  </si>
  <si>
    <t>Type of products</t>
  </si>
  <si>
    <t>Product Line</t>
  </si>
  <si>
    <t>Example(s)</t>
  </si>
  <si>
    <t xml:space="preserve">Exclusion(s) </t>
  </si>
  <si>
    <t>Department</t>
  </si>
  <si>
    <t>Refashion Code</t>
  </si>
  <si>
    <t>Price 2025</t>
  </si>
  <si>
    <t>Category EM1</t>
  </si>
  <si>
    <t>Specific exclusions</t>
  </si>
  <si>
    <t>Quantities placed on the market  ≤ 100.000 pieces per category</t>
  </si>
  <si>
    <t>Quantities placed on the market  &gt; 100.000 pieces per category</t>
  </si>
  <si>
    <t>Category EM2</t>
  </si>
  <si>
    <t>Closed loop</t>
  </si>
  <si>
    <t>Opened loop</t>
  </si>
  <si>
    <t>Presence of metalloplastic fibers</t>
  </si>
  <si>
    <t>Presence of EEE (excl. RFID)</t>
  </si>
  <si>
    <t>Clothes</t>
  </si>
  <si>
    <t>Fabrics by the metre</t>
  </si>
  <si>
    <t>Fabrics per metre of clothing (clothing textiles)</t>
  </si>
  <si>
    <t>3 meters = 1 piece</t>
  </si>
  <si>
    <t>Man-Woman-Child</t>
  </si>
  <si>
    <t>V-00-N-EM0</t>
  </si>
  <si>
    <t>Not eligible</t>
  </si>
  <si>
    <t>All products excluded</t>
  </si>
  <si>
    <t>Clothing Textiles</t>
  </si>
  <si>
    <t xml:space="preserve">1000€ / t of raw material from recycling, integrated into marketed products </t>
  </si>
  <si>
    <t xml:space="preserve">500€ / t of raw material from recycling (excl food grade plastic), integrated into marketed products </t>
  </si>
  <si>
    <t>Various items of clothing</t>
  </si>
  <si>
    <t>Safety vest</t>
  </si>
  <si>
    <t>Reflective Safety Vest,</t>
  </si>
  <si>
    <t>V-01-N-EM0</t>
  </si>
  <si>
    <t>Panoplies and fancy dress</t>
  </si>
  <si>
    <t>Textile Costume Set (&gt; 14 years old)</t>
  </si>
  <si>
    <r>
      <t xml:space="preserve">CE standard children's disguise (&lt; 14 years) 
</t>
    </r>
    <r>
      <rPr>
        <i/>
        <sz val="10"/>
        <rFont val="Lato Light"/>
        <family val="2"/>
      </rPr>
      <t xml:space="preserve">&gt; Toy Sector </t>
    </r>
  </si>
  <si>
    <t>V-02-N-EM0</t>
  </si>
  <si>
    <t>Work clothing</t>
  </si>
  <si>
    <t>One-piece workwear for individuals</t>
  </si>
  <si>
    <t>Blouse, Apron, Pinafore-Apron</t>
  </si>
  <si>
    <r>
      <t xml:space="preserve">Clothing with non-removable protection, Plant protection overalls
</t>
    </r>
    <r>
      <rPr>
        <i/>
        <sz val="10"/>
        <rFont val="Lato Light"/>
        <family val="2"/>
      </rPr>
      <t>&gt; ABJ sector (DIY and gardening products)</t>
    </r>
  </si>
  <si>
    <t>V-03-N-EM0</t>
  </si>
  <si>
    <t>Top</t>
  </si>
  <si>
    <t>Two-piece workwear or overalls for individuals</t>
  </si>
  <si>
    <t>Pants, Jacket, Overalls, Jumpsuit</t>
  </si>
  <si>
    <t>V-04-N-EM0</t>
  </si>
  <si>
    <t>Bottom</t>
  </si>
  <si>
    <t>Baby products (0-3 years)</t>
  </si>
  <si>
    <t>Baby socks and underwear (0-3 years) and small accessories</t>
  </si>
  <si>
    <t>Bodysuit, panties, bib, beanie, scarf, washable diaper, swaddles, socks, tights, gloves, hat, swimsuit</t>
  </si>
  <si>
    <t>Baby (0-36 months)</t>
  </si>
  <si>
    <t>V-05-B-EM0</t>
  </si>
  <si>
    <t>Footwear (socks)</t>
  </si>
  <si>
    <t>Hat, scarf, glove, hat, cloth diaper, swaddles</t>
  </si>
  <si>
    <t>Baby Clothes Small Parts (0-3 years)</t>
  </si>
  <si>
    <t>Shirt, T-shirt, romper, sweater, bloomers, bralette, blouse, cardigan, sweatshirt, dress, dungarees, pants, shorts, leggings, polo shirt, jogging shirt, sailor shirt, sleepsuits, pyjamas, jacket</t>
  </si>
  <si>
    <t>V-06-B-EM0</t>
  </si>
  <si>
    <t>Other Baby Clothes (0-3 years)</t>
  </si>
  <si>
    <t>Jumpsuit, pilot, over-pyjamas, coat, nursing apron</t>
  </si>
  <si>
    <t>V-07-B-EM0</t>
  </si>
  <si>
    <t>Outerwear</t>
  </si>
  <si>
    <t>Underwear</t>
  </si>
  <si>
    <t>All types</t>
  </si>
  <si>
    <t>Panties, briefs, shorts, boxer shorts, bras for little girls</t>
  </si>
  <si>
    <t xml:space="preserve">Leotards &gt; ASL sector(Sport and  Leasure items) </t>
  </si>
  <si>
    <t>Child (4-14 years)</t>
  </si>
  <si>
    <t>V-08-E-EM0</t>
  </si>
  <si>
    <t>Intimate</t>
  </si>
  <si>
    <t xml:space="preserve">Panties, briefs, thongs, brazilian briefs, shorties, hipster briefs, thongs, bodysuits (lingerie), boxer shorts, boxer briefs - including shaping briefs, girdles, panty briefs, shaping coveralls/combinettes, reusable panties, reusable sanitary textile products </t>
  </si>
  <si>
    <t>Adult woman (≥ 15 years)</t>
  </si>
  <si>
    <t>V-08-F-EM0</t>
  </si>
  <si>
    <t>Briefs, thongs, shorties, boxer shorts - excluding long johns</t>
  </si>
  <si>
    <t>Adult man (≥ 15 years)</t>
  </si>
  <si>
    <t>V-08-H-EM0</t>
  </si>
  <si>
    <t>Lingerie</t>
  </si>
  <si>
    <t>Bra, Top with integrated bra, Suspender belt, Waist cincher, Corset, Bustier, Bottom of dress, Garter belt, Camisole, Petticoat, Anti-friction lace band, Shell, Cushion, Bra strap extender, Removable bra straps</t>
  </si>
  <si>
    <t>V-09-F-EM0</t>
  </si>
  <si>
    <t>Footwear (socks) - excl. Baby</t>
  </si>
  <si>
    <t>Socks (city, sports, ski...) - including waterproof socks -, leggings, socks, foot protectors/invisible socks, toe socks/toe protectors, knee socks, gaiters, coggings, tights, stockings including support stockings</t>
  </si>
  <si>
    <t>Tights/support stockings on medical prescription</t>
  </si>
  <si>
    <t>V-10-N-EM0</t>
  </si>
  <si>
    <t>T-shirt-type tops (knit, jersey or pique fabric)</t>
  </si>
  <si>
    <t>T-shirts of all shapes (wrap-around, strapless, halter, V-neck, tank top, etc.), polo shirts (long- and short-sleeved), rugby shirts, undershirts, chasuble, sports shirts, sailors' shirts, vests, technical T-shirts (thermal/UV), etc.</t>
  </si>
  <si>
    <t>V-11-E-EM0</t>
  </si>
  <si>
    <t>T-shirt (any shape: wrap-around, strapless top, halter top, V-neck, tank top, etc.), polo shirt (long- and short-sleeved), rugby polo shirt, undershirt, chasuble, sports shirt, sailor suit, vest, technical T-shirt (thermal/UV, sheathing, slimming, etc.), posture correction T-shirt, bodysuit (excluding lingerie).</t>
  </si>
  <si>
    <t>V-11-F-EM0</t>
  </si>
  <si>
    <t>T-shirt (any shape: V-neck, tank top, etc.), polo shirt (long- and short-sleeved), rugby polo shirt, undershirt, chasuble, sports shirt, sailor suit, vest, technical T-shirt (thermal, UV, sheathing, slimming, etc.), posture correction T-shirt, etc.</t>
  </si>
  <si>
    <t>V-11-H-EM0</t>
  </si>
  <si>
    <t>Shirt-type tops (warp and weft fabric)</t>
  </si>
  <si>
    <t>Shirts, blouses, tunics, jackets, other woven tops</t>
  </si>
  <si>
    <t>Leather shirt</t>
  </si>
  <si>
    <t>V-12-E-EM0</t>
  </si>
  <si>
    <t>V-12-F-EM0</t>
  </si>
  <si>
    <t>V-12-H-EM0</t>
  </si>
  <si>
    <t>Knit-based pullovers</t>
  </si>
  <si>
    <t xml:space="preserve">Chunky or fine knit jumpers in all shapes (long-sleeved, short-sleeved, sleeveless, wrap-around, poncho, turtleneck, V-neck, round-neck), sweatshirts, twin-sets, bolero, fleece, cardigans, tracksuit tops, jogging tops </t>
  </si>
  <si>
    <t>V-13-E-EM0</t>
  </si>
  <si>
    <t>V-13-F-EM0</t>
  </si>
  <si>
    <t>V-13-H-EM0</t>
  </si>
  <si>
    <t>Skirts</t>
  </si>
  <si>
    <t>Skirt, divided skirt, petticoat, tulle skirt (tutu type)</t>
  </si>
  <si>
    <t>Leather skirt</t>
  </si>
  <si>
    <t>V-14-E-EM0</t>
  </si>
  <si>
    <t>V-14-F-EM0</t>
  </si>
  <si>
    <t>Dresses</t>
  </si>
  <si>
    <t>Long dress, short dress, midi dress, jumper dress, formal dress, beach dress</t>
  </si>
  <si>
    <t>Leather dress</t>
  </si>
  <si>
    <t>V-15-E-EM0</t>
  </si>
  <si>
    <t>Long dress, short dress, midi dress, jumper dress, formal dress, cocktail dress, evening dress, wedding dress, beach dress, including ethnic and religious dresses</t>
  </si>
  <si>
    <t>V-15-F-EM0</t>
  </si>
  <si>
    <t>Denim Trousers</t>
  </si>
  <si>
    <r>
      <t xml:space="preserve">All in denim </t>
    </r>
    <r>
      <rPr>
        <sz val="10"/>
        <rFont val="Lato Light"/>
        <family val="2"/>
      </rPr>
      <t>- trousers, shorts, corsairs, knickers, jodhpurs, trellis, chino, sarouel</t>
    </r>
  </si>
  <si>
    <t>V-16-E-EM0</t>
  </si>
  <si>
    <t>V-16-F-EM0</t>
  </si>
  <si>
    <t>V-16-H-EM0</t>
  </si>
  <si>
    <t>Pants - excl denim and sports</t>
  </si>
  <si>
    <r>
      <t xml:space="preserve">Non-denim </t>
    </r>
    <r>
      <rPr>
        <sz val="10"/>
        <rFont val="Lato Light"/>
        <family val="2"/>
      </rPr>
      <t>- trousers, shorts, corsairs, knickers, jodhpurs, trellis, chino, sarouel</t>
    </r>
  </si>
  <si>
    <t>Leather pant</t>
  </si>
  <si>
    <t>V-17-E-EM0</t>
  </si>
  <si>
    <t>V-17-F-EM0</t>
  </si>
  <si>
    <t>V-17-H-EM0</t>
  </si>
  <si>
    <t>Sport trousers and sportswear</t>
  </si>
  <si>
    <r>
      <t xml:space="preserve">Non-denim </t>
    </r>
    <r>
      <rPr>
        <sz val="10"/>
        <rFont val="Lato Light"/>
        <family val="2"/>
      </rPr>
      <t>- tracksuit or jogging trousers, leggings, jeggings, treggings, tapered trousers, long johns</t>
    </r>
  </si>
  <si>
    <r>
      <t xml:space="preserve">Any item intended for use in a particular sport and which cannot be worn in everyday life (e.g. reinforced cycling shorts, judo kimono, fencing bib, etc.). 
</t>
    </r>
    <r>
      <rPr>
        <i/>
        <sz val="10"/>
        <rFont val="Lato Light"/>
        <family val="2"/>
      </rPr>
      <t>&gt; ASL Sector (Sport and Leisure items)</t>
    </r>
    <r>
      <rPr>
        <sz val="10"/>
        <rFont val="Lato Light"/>
        <family val="2"/>
      </rPr>
      <t xml:space="preserve">
</t>
    </r>
  </si>
  <si>
    <t>V-18-E-EM0</t>
  </si>
  <si>
    <t>V-18-F-EM0</t>
  </si>
  <si>
    <t>V-18-H-EM0</t>
  </si>
  <si>
    <t>Shorts, incl denim shorts</t>
  </si>
  <si>
    <t>Leather short</t>
  </si>
  <si>
    <t>V-19-E-EM0</t>
  </si>
  <si>
    <t>V-19-F-EM0</t>
  </si>
  <si>
    <t>V-19-H-EM0</t>
  </si>
  <si>
    <t>2-3 piece sets</t>
  </si>
  <si>
    <t>Jumpsuits, overalls (woven fabric) – including denim</t>
  </si>
  <si>
    <r>
      <t>Pantsuits, Shortsuits, Dungarees -</t>
    </r>
    <r>
      <rPr>
        <i/>
        <sz val="10"/>
        <rFont val="Lato Light"/>
        <family val="2"/>
      </rPr>
      <t xml:space="preserve"> including denim</t>
    </r>
  </si>
  <si>
    <t>V-20-E-EM0</t>
  </si>
  <si>
    <t>V-20-F-EM0</t>
  </si>
  <si>
    <t>V-20-H-EM0</t>
  </si>
  <si>
    <t>Suits - 2 to 3 pieces</t>
  </si>
  <si>
    <t>Suits, formal wear, dinner jackets (2 and 3 pieces)</t>
  </si>
  <si>
    <t>V-21-E-EM0</t>
  </si>
  <si>
    <t>V-21-F-EM0</t>
  </si>
  <si>
    <t>V-21-H-EM0</t>
  </si>
  <si>
    <t>Sports sets - 2 to 3 pieces</t>
  </si>
  <si>
    <t>Track suit (2-3 pieces), jogging suit (2-3 pieces) - excluding ski suit</t>
  </si>
  <si>
    <t>V-22-E-EM0</t>
  </si>
  <si>
    <t>V-22-F-EM0</t>
  </si>
  <si>
    <t>V-22-H-EM0</t>
  </si>
  <si>
    <t>Jackets</t>
  </si>
  <si>
    <t xml:space="preserve">Lightweight jackets and jackets </t>
  </si>
  <si>
    <t>Jacket, blazer, light jacket, waistcoat under jacket, ultralight down jacket, poncho jacket, overshirt</t>
  </si>
  <si>
    <t>Leather or natural fur jacket</t>
  </si>
  <si>
    <t>V-23-E-EM0</t>
  </si>
  <si>
    <t>V-23-F-EM0</t>
  </si>
  <si>
    <t>V-23-H-EM0</t>
  </si>
  <si>
    <t>Rain coats</t>
  </si>
  <si>
    <t>Waterproof rainwear</t>
  </si>
  <si>
    <t>Trench coat, Raincoat, Rain cape, Rain poncho, Pilgrim coat, Windbreaker</t>
  </si>
  <si>
    <t>V-24-E-EM0</t>
  </si>
  <si>
    <t>V-24-F-EM0</t>
  </si>
  <si>
    <t>V-24-H-EM0</t>
  </si>
  <si>
    <t>Coats</t>
  </si>
  <si>
    <t>Coat, heavy waistcoat, cape, poncho, duffle coat, Canadian coat, overcoat, pea coat, parka, winter jacket (bomber, teddy)</t>
  </si>
  <si>
    <t>Leather or natural fur coat</t>
  </si>
  <si>
    <t>V-25-E-EM0</t>
  </si>
  <si>
    <t>V-25-F-EM0</t>
  </si>
  <si>
    <t>V-25-H-EM0</t>
  </si>
  <si>
    <t>Quilted clothing - multi-layer</t>
  </si>
  <si>
    <t>Ski jacket, Heavy down jacket, Ski suit, Ski trousers</t>
  </si>
  <si>
    <t>V-26-E-EM0</t>
  </si>
  <si>
    <t>V-26-F-EM0</t>
  </si>
  <si>
    <t>V-26-H-EM0</t>
  </si>
  <si>
    <t>Homewear</t>
  </si>
  <si>
    <t>Pyjamas and other homewear/loungewear items</t>
  </si>
  <si>
    <t>Nightdress, pyjashort, jumpsuit, trousers, top, nightie</t>
  </si>
  <si>
    <t>V-27-E-EM0</t>
  </si>
  <si>
    <t>V-27-F-EM0</t>
  </si>
  <si>
    <t>V-27-H-EM0</t>
  </si>
  <si>
    <t>Pyjama sets and other homewear sets</t>
  </si>
  <si>
    <t>Kimono jacket, dressing gown, 2-piece pyjama set, nightgown</t>
  </si>
  <si>
    <t>V-28-E-EM0</t>
  </si>
  <si>
    <t>Kimono jacket, negligee, dressing gown, 2-piece pyjama set, nightgown</t>
  </si>
  <si>
    <t>V-28-F-EM0</t>
  </si>
  <si>
    <t>V-28-H-EM0</t>
  </si>
  <si>
    <t>Fashion accessories</t>
  </si>
  <si>
    <t>Small accessories - such as ties</t>
  </si>
  <si>
    <t>Tie, bow tie, mock collar, mock cuff, fabric belt, costume bag, mantilla, braces, handkerchief, bandana, headband, fabric sleeping mask</t>
  </si>
  <si>
    <t>Hair accessories such as hair clips, headbands and scrunchies
Sponge headband and wristband (sport), ear muffs, fabric covid mask</t>
  </si>
  <si>
    <t>V-29-N-EM0</t>
  </si>
  <si>
    <t>Fabric hats and accessories</t>
  </si>
  <si>
    <t>Hats, berets, bobs, caps, toques, bonnets, visors, beanies, chapkas, headgear in general, including ethnic and religious headgear - disguise hats made of fabric</t>
  </si>
  <si>
    <r>
      <t xml:space="preserve">Straw hat
Bathing cap
</t>
    </r>
    <r>
      <rPr>
        <i/>
        <sz val="10"/>
        <rFont val="Lato Light"/>
        <family val="2"/>
      </rPr>
      <t>&gt; ASL (Sporting and Leisure items) sector</t>
    </r>
  </si>
  <si>
    <t>V-30-N-EM0</t>
  </si>
  <si>
    <t>Gloves, mittens</t>
  </si>
  <si>
    <t xml:space="preserve">Gloves (whatever their domestic use: protection against the cold, fashion accessory, skiing, etc.), mittens, mitts, etc. </t>
  </si>
  <si>
    <t>100% plastic household gloves, leather gloves
Gardening, DIY and welding gloves
&gt; ABJ Sector (Garden and DIY products)</t>
  </si>
  <si>
    <t>V-31-N-EM0</t>
  </si>
  <si>
    <t>Medium-sized accessories - shawls</t>
  </si>
  <si>
    <t>Scarf, shawl, stole, chèche, snood, choker, sarong</t>
  </si>
  <si>
    <t>V-32-N-EM0</t>
  </si>
  <si>
    <t>Swimwear</t>
  </si>
  <si>
    <t>swim trunks, swim shorts, one-piece swimming costumes, two-piece swimming costumes, tankinis, swim shorts, swim skirts and sarongs</t>
  </si>
  <si>
    <r>
      <t xml:space="preserve">All items in Neoprene/neoprene type + wetsuit
</t>
    </r>
    <r>
      <rPr>
        <i/>
        <sz val="10"/>
        <rFont val="Lato Light"/>
        <family val="2"/>
      </rPr>
      <t>&gt; ASL sector (Sport and Leisure items)</t>
    </r>
  </si>
  <si>
    <t>V-33-E-EM0</t>
  </si>
  <si>
    <t xml:space="preserve">swim trunks, swim shorts, one-piece swimming costumes, two-piece swimming costumes, tankinis, swim shorts, swim skirts and sarongs </t>
  </si>
  <si>
    <t>V-33-F-EM0</t>
  </si>
  <si>
    <t>Swimwear, swim trunks, swim shorts</t>
  </si>
  <si>
    <t>V-33-H-EM0</t>
  </si>
  <si>
    <t>Household Linen</t>
  </si>
  <si>
    <t>Fabrics by the metre for curtains, net curtains, mosquito netting, bed linen, bath linen, table linen, etc.</t>
  </si>
  <si>
    <r>
      <t xml:space="preserve">Outdoor fabrics, oilcloth, quilted fabrics, furnishing fabrics (e.g. sofa covers, cushions, headboards), curtains, blinds, net curtains, etc.
</t>
    </r>
    <r>
      <rPr>
        <i/>
        <sz val="10"/>
        <rFont val="Lato Light"/>
        <family val="2"/>
      </rPr>
      <t>&gt; EA sector (furnishing elements)</t>
    </r>
  </si>
  <si>
    <t>L-00-N-EM0</t>
  </si>
  <si>
    <t>Various linen</t>
  </si>
  <si>
    <t>Various linen and cleaning items</t>
  </si>
  <si>
    <t>Textile placemats , Table runner, tea towel, cleaning cloth (including microfibre), floorcloth, cleaning wipe, mop (100% textile), microfibre mop for broom, washable sponge</t>
  </si>
  <si>
    <t>100% plastic placemat, ‘natural skin’ chamois cloth, disposable cleaning wipe, disposable make-up remover wipe or disc, mop (with integrated broom attachment, non-detachable)</t>
  </si>
  <si>
    <t>L-01-N-EM0</t>
  </si>
  <si>
    <t>Table linen</t>
  </si>
  <si>
    <t>Cleaning cloth (including microfiber), Mop, Cleaning wipe, Mop (100% textile), Microfiber mop cloth, Washable sponge</t>
  </si>
  <si>
    <t>Gloves</t>
  </si>
  <si>
    <t>Washing glove, exfoliating glove, kitchen glove, potholder, cleaning glove (microfibre or other), scrubbing glove, wipe and washable make-up remover disc/square.</t>
  </si>
  <si>
    <t>Horsehair or vegetable sponge glove, 100% silicone glove and potholder</t>
  </si>
  <si>
    <t>L-02-N-EM0</t>
  </si>
  <si>
    <t>Bath linen</t>
  </si>
  <si>
    <t>Oven Mitt, Hot Pad, Cleaning Mitt</t>
  </si>
  <si>
    <t>Bath linen and mats (humid areas)</t>
  </si>
  <si>
    <t>Bath towel and bath cape, Shower towel, Beach towel, Beach towel, Bathrobe, Bath poncho, Round beach towel, Fouta, Bath mat, Kitchen mat (wet area)</t>
  </si>
  <si>
    <r>
      <t xml:space="preserve">Decorative mat for living room/bedroom, excluding wet areas
</t>
    </r>
    <r>
      <rPr>
        <i/>
        <sz val="10"/>
        <rFont val="Lato Light"/>
        <family val="2"/>
      </rPr>
      <t>&gt; EA sector (furnishing elements)</t>
    </r>
  </si>
  <si>
    <t>L-03-N-EM0</t>
  </si>
  <si>
    <t>Towels</t>
  </si>
  <si>
    <t>Towel, hand towel, hair towel</t>
  </si>
  <si>
    <t>L-04-N-EM0</t>
  </si>
  <si>
    <t>Bed linen</t>
  </si>
  <si>
    <t>Pillow/bolster cases and protector cases</t>
  </si>
  <si>
    <t>Pillow and bolster cases and covers, Protective covers for pillows and bolsters</t>
  </si>
  <si>
    <r>
      <t xml:space="preserve">Pillow, Bolster, Cushion cover
</t>
    </r>
    <r>
      <rPr>
        <i/>
        <sz val="10"/>
        <rFont val="Lato Light"/>
        <family val="2"/>
      </rPr>
      <t>&gt; EA sector (Furnishing elements)</t>
    </r>
  </si>
  <si>
    <t>L-05-N-EM0</t>
  </si>
  <si>
    <t>Bed Linen</t>
  </si>
  <si>
    <t>Sheets</t>
  </si>
  <si>
    <t>Flat sheet, Fitted sheet</t>
  </si>
  <si>
    <t>L-06-N-EM0</t>
  </si>
  <si>
    <t>Continental quilt cover</t>
  </si>
  <si>
    <t>Duvet cover</t>
  </si>
  <si>
    <r>
      <t xml:space="preserve">Duvet 
</t>
    </r>
    <r>
      <rPr>
        <i/>
        <sz val="10"/>
        <rFont val="Lato Light"/>
        <family val="2"/>
      </rPr>
      <t>&gt; EA sector (Furnishing elements)</t>
    </r>
  </si>
  <si>
    <t>L-07-N-EM0</t>
  </si>
  <si>
    <t>Bed linen set</t>
  </si>
  <si>
    <t>Bed linen set (flat sheet and/or duvet cover + 1 or 2 pillowcases)</t>
  </si>
  <si>
    <t>L-08-N-EM0</t>
  </si>
  <si>
    <t>Protective covers</t>
  </si>
  <si>
    <t>Draw sheet, mattress protector, quilt cover</t>
  </si>
  <si>
    <t>Mattress, Eiderdown, Bolster, Bedspread, Mattress cover or integral mattress topper
&gt; EA sector (Furnishing elements)</t>
  </si>
  <si>
    <t>L-09-N-EM0</t>
  </si>
  <si>
    <t>Blankets</t>
  </si>
  <si>
    <t>Blanket, plaid, bedspread, bedspread, sofa throw</t>
  </si>
  <si>
    <r>
      <t xml:space="preserve">Duvet, bedspread
</t>
    </r>
    <r>
      <rPr>
        <i/>
        <sz val="10"/>
        <rFont val="Lato Light"/>
        <family val="2"/>
      </rPr>
      <t>&gt; EA sector (Furnishing elements)</t>
    </r>
  </si>
  <si>
    <t>L-10-N-EM0</t>
  </si>
  <si>
    <t>Table clothes</t>
  </si>
  <si>
    <t>Non-disposable tablecloth, coated tablecloth</t>
  </si>
  <si>
    <t>Table protector fleece, oilcloth</t>
  </si>
  <si>
    <t>L-11-N-EM0</t>
  </si>
  <si>
    <t>Napkin, guest napkin (or guest square), placemat, textile coaster</t>
  </si>
  <si>
    <t>L-12-N-EM0</t>
  </si>
  <si>
    <t>Baby linen</t>
  </si>
  <si>
    <t>Bath linen for baby (0-3y)</t>
  </si>
  <si>
    <t>Bath cape, bath poncho, bathrobe</t>
  </si>
  <si>
    <t>L-13-B-EM0</t>
  </si>
  <si>
    <t>Bed linen for baby (0-3y)</t>
  </si>
  <si>
    <t>Drap bébé, housse de couette bébé, housse matelas à langer, couverture, nid d’ange, gigoteuse non rembourrée et/ou TOG &lt;2, douillette, turbulette,  chancelière, écharpe de portage</t>
  </si>
  <si>
    <r>
      <t xml:space="preserve">Baby carrier
Padded sleeping bags and/or </t>
    </r>
    <r>
      <rPr>
        <sz val="10"/>
        <color rgb="FFFF0000"/>
        <rFont val="Lato Light"/>
        <family val="2"/>
      </rPr>
      <t>TOG &gt; 2</t>
    </r>
    <r>
      <rPr>
        <sz val="10"/>
        <rFont val="Lato Light"/>
        <family val="2"/>
      </rPr>
      <t xml:space="preserve">
</t>
    </r>
    <r>
      <rPr>
        <i/>
        <sz val="10"/>
        <rFont val="Lato Light"/>
        <family val="2"/>
      </rPr>
      <t>&gt; EA sector (Furnishing elements)</t>
    </r>
  </si>
  <si>
    <t>L-14-B-EM0</t>
  </si>
  <si>
    <t>Footwear</t>
  </si>
  <si>
    <t>City shoes</t>
  </si>
  <si>
    <t>Flat footwear</t>
  </si>
  <si>
    <t>Boat shoes, Mary Janes shoes, pumps, derby shoes, loafers, Oxford shoes</t>
  </si>
  <si>
    <t>Child (Sizes 27 to 36)</t>
  </si>
  <si>
    <t>C-01-E-EM0</t>
  </si>
  <si>
    <t>Closed shoes</t>
  </si>
  <si>
    <t>Slippers, boat shoes, Mary Janes shoes, stilettos, pumps, derby shoes, heels, loafers, Oxford shoes</t>
  </si>
  <si>
    <t>Adult woman (Size ≥ 37)</t>
  </si>
  <si>
    <t>C-01-F-EM0</t>
  </si>
  <si>
    <t>Slippers, boat shoes, derby shoes, loafers, Oxford shoes</t>
  </si>
  <si>
    <t>Adult man (Size ≥ 37)</t>
  </si>
  <si>
    <t>C-01-H-EM0</t>
  </si>
  <si>
    <t>Booties</t>
  </si>
  <si>
    <t>Booties, ankle boots</t>
  </si>
  <si>
    <r>
      <t xml:space="preserve">Protective footwear ISO 20345 and 20346 (SB, SBP, S1, S1P, S2, S3)
</t>
    </r>
    <r>
      <rPr>
        <i/>
        <sz val="10"/>
        <rFont val="Lato Light"/>
        <family val="2"/>
      </rPr>
      <t xml:space="preserve">&gt; ABJ sector (DIY and gardening products)
</t>
    </r>
    <r>
      <rPr>
        <sz val="10"/>
        <rFont val="Lato Light"/>
        <family val="2"/>
      </rPr>
      <t xml:space="preserve">Orthopaedic footwear on medical prescription
</t>
    </r>
  </si>
  <si>
    <t>C-02-E-EM0</t>
  </si>
  <si>
    <r>
      <t xml:space="preserve">Bootiess, ankle-boots, safety footwear, work footwear </t>
    </r>
    <r>
      <rPr>
        <i/>
        <sz val="10"/>
        <rFont val="Lato Light"/>
        <family val="2"/>
      </rPr>
      <t>- including ISO 20347</t>
    </r>
  </si>
  <si>
    <t>C-02-F-EM0</t>
  </si>
  <si>
    <t>C-02-H-EM0</t>
  </si>
  <si>
    <t>Boots</t>
  </si>
  <si>
    <t>Boots, snow boots, rain boots</t>
  </si>
  <si>
    <t>C-03-E-EM0</t>
  </si>
  <si>
    <t>Boots, snow boots, rain boots, waders</t>
  </si>
  <si>
    <t>C-03-F-EM0</t>
  </si>
  <si>
    <t>C-03-H-EM0</t>
  </si>
  <si>
    <t>Trainers</t>
  </si>
  <si>
    <t>Sportswear shoes: trainers, tennis shoes or sneakers</t>
  </si>
  <si>
    <r>
      <t xml:space="preserve">Any footwear unsuitable for walking and designed to secure the feet to a mobile or fixed system (ski boots, roller skates, ice skates, cycling shoes, etc.). 
</t>
    </r>
    <r>
      <rPr>
        <i/>
        <sz val="10"/>
        <rFont val="Lato Light"/>
        <family val="2"/>
      </rPr>
      <t xml:space="preserve">&gt; ASL sector (Sport and Leisure items) </t>
    </r>
    <r>
      <rPr>
        <sz val="10"/>
        <rFont val="Lato Light"/>
        <family val="2"/>
      </rPr>
      <t xml:space="preserve">
</t>
    </r>
  </si>
  <si>
    <t>C-04-E-EM0</t>
  </si>
  <si>
    <t>C-04-F-EM0</t>
  </si>
  <si>
    <t>C-04-H-EM0</t>
  </si>
  <si>
    <t>Baby shoes (0-3 years)</t>
  </si>
  <si>
    <t>All types of shoes</t>
  </si>
  <si>
    <t>All types of shoes - including slippers</t>
  </si>
  <si>
    <t>Baby (Sizes 19 to 26)</t>
  </si>
  <si>
    <t>C-06-B-EM0</t>
  </si>
  <si>
    <t>Indoor and baby shoes</t>
  </si>
  <si>
    <t xml:space="preserve">Summer shoes </t>
  </si>
  <si>
    <t xml:space="preserve">Summer footwear </t>
  </si>
  <si>
    <t>Open shoes, canvas shoes, espadrilles, flip-flops, barefoot shoes, sandals, mules, clogs</t>
  </si>
  <si>
    <t>C-07-E-EM0</t>
  </si>
  <si>
    <t>Open shoes</t>
  </si>
  <si>
    <t>C-07-F-EM0</t>
  </si>
  <si>
    <t>C-07-H-EM0</t>
  </si>
  <si>
    <t>Indoor shoes</t>
  </si>
  <si>
    <t>Indoor footwear</t>
  </si>
  <si>
    <t>Footwear (slippers, slipper covers, etc.)</t>
  </si>
  <si>
    <t>C-08-N-EM0</t>
  </si>
  <si>
    <t>EXCLUSION FROM CLF SECTOR</t>
  </si>
  <si>
    <t>INCLUDE IN OTHER EPR</t>
  </si>
  <si>
    <t>ECO-ORGANISM ACCREDITED</t>
  </si>
  <si>
    <t>Fabric masks</t>
  </si>
  <si>
    <t>N/A</t>
  </si>
  <si>
    <t>Totes bags</t>
  </si>
  <si>
    <t>Leather goods</t>
  </si>
  <si>
    <t>Leather goods accessories</t>
  </si>
  <si>
    <t>Leather garments</t>
  </si>
  <si>
    <t>Natural fur garments</t>
  </si>
  <si>
    <t>Baby carriers</t>
  </si>
  <si>
    <t>100% silicone potholders</t>
  </si>
  <si>
    <t>Washing net</t>
  </si>
  <si>
    <t>Curtains</t>
  </si>
  <si>
    <t>Furnishing items (DEA)</t>
  </si>
  <si>
    <t>Ecomaison / Valdelia</t>
  </si>
  <si>
    <t>Interior blinds</t>
  </si>
  <si>
    <t>Pillows</t>
  </si>
  <si>
    <t>Duvers</t>
  </si>
  <si>
    <t>Furnishing fabrics</t>
  </si>
  <si>
    <t>Gardening gloves</t>
  </si>
  <si>
    <t>DIY and Garden products (ABJ)</t>
  </si>
  <si>
    <t>Ecomaison</t>
  </si>
  <si>
    <t>DIY gloves</t>
  </si>
  <si>
    <t>Welding gloves</t>
  </si>
  <si>
    <t>Safety footwear ISO 20345</t>
  </si>
  <si>
    <t>Safety footwear ISO 20346</t>
  </si>
  <si>
    <t>Workwear with non-removable protection</t>
  </si>
  <si>
    <t>Children's fancy dress (&lt; to 14 years)</t>
  </si>
  <si>
    <t>Toys</t>
  </si>
  <si>
    <t>Disguise accessories</t>
  </si>
  <si>
    <t>Sports items unsuitable for everyday use (judo kimono, fencing bib)</t>
  </si>
  <si>
    <t>Sport and Leisure products (ASL)</t>
  </si>
  <si>
    <t>Ecologic</t>
  </si>
  <si>
    <t>Neoprene/neoprene-type items (swimwear, wetsuits, etc.)</t>
  </si>
  <si>
    <t>Sports footwear unsuitable for walking (ski boots, rollerblades, cleats,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</si>
</sst>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  <numFmt numFmtId="165" formatCode="_-* #,##0.0000\ &quot;€&quot;_-;\-* #,##0.0000\ &quot;€&quot;_-;_-* &quot;-&quot;????\ &quot;€&quot;_-;_-@_-"/>
    <numFmt numFmtId="166" formatCode="_-* #,##0.00\ [$€-40C]_-;\-* #,##0.00\ [$€-40C]_-;_-* &quot;-&quot;??\ [$€-40C]_-;_-@_-"/>
    <numFmt numFmtId="167" formatCode="_-* #,##0.000\ [$€-40C]_-;\-* #,##0.000\ [$€-40C]_-;_-* &quot;-&quot;??\ [$€-40C]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Lato Light"/>
      <family val="2"/>
    </font>
    <font>
      <b/>
      <sz val="10"/>
      <color theme="1"/>
      <name val="Lato Light"/>
      <family val="2"/>
    </font>
    <font>
      <sz val="11"/>
      <color theme="1"/>
      <name val="Lato Light"/>
      <family val="2"/>
    </font>
    <font>
      <b/>
      <sz val="11"/>
      <color theme="0"/>
      <name val="Poppins"/>
    </font>
    <font>
      <sz val="10"/>
      <color rgb="FF000000"/>
      <name val="Lato Light"/>
      <family val="2"/>
    </font>
    <font>
      <sz val="10"/>
      <name val="Lato Light"/>
      <family val="2"/>
    </font>
    <font>
      <sz val="11"/>
      <name val="Lato Light"/>
      <family val="2"/>
    </font>
    <font>
      <i/>
      <sz val="10"/>
      <name val="Lato Light"/>
      <family val="2"/>
    </font>
    <font>
      <b/>
      <sz val="12"/>
      <color theme="0"/>
      <name val="Lato Light"/>
      <family val="2"/>
    </font>
    <font>
      <b/>
      <sz val="12"/>
      <color theme="1"/>
      <name val="Lato Light"/>
      <family val="2"/>
    </font>
    <font>
      <sz val="12"/>
      <color theme="1"/>
      <name val="Aptos Narrow"/>
      <family val="2"/>
      <scheme val="minor"/>
    </font>
    <font>
      <b/>
      <sz val="14"/>
      <color theme="1"/>
      <name val="Lato Light"/>
      <family val="2"/>
    </font>
    <font>
      <sz val="10"/>
      <color rgb="FFFF0000"/>
      <name val="Lato Light"/>
      <family val="2"/>
    </font>
    <font>
      <b/>
      <sz val="36"/>
      <color theme="1"/>
      <name val="Poppins"/>
    </font>
  </fonts>
  <fills count="8">
    <fill>
      <patternFill patternType="none"/>
    </fill>
    <fill>
      <patternFill patternType="gray125"/>
    </fill>
    <fill>
      <patternFill patternType="solid">
        <fgColor rgb="FF660119"/>
        <bgColor indexed="64"/>
      </patternFill>
    </fill>
    <fill>
      <patternFill patternType="solid">
        <fgColor rgb="FF9B0226"/>
        <bgColor indexed="64"/>
      </patternFill>
    </fill>
    <fill>
      <patternFill patternType="solid">
        <fgColor rgb="FFD66988"/>
        <bgColor indexed="64"/>
      </patternFill>
    </fill>
    <fill>
      <patternFill patternType="solid">
        <fgColor rgb="FFBF1C4F"/>
        <bgColor indexed="64"/>
      </patternFill>
    </fill>
    <fill>
      <patternFill patternType="solid">
        <fgColor rgb="FF660019"/>
        <bgColor indexed="64"/>
      </patternFill>
    </fill>
    <fill>
      <patternFill patternType="solid">
        <fgColor rgb="FFF7E1E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0" fillId="0" borderId="0" xfId="0" applyAlignment="1">
      <alignment wrapText="1"/>
    </xf>
    <xf numFmtId="4" fontId="4" fillId="0" borderId="1" xfId="0" applyNumberFormat="1" applyFont="1" applyBorder="1" applyAlignment="1" applyProtection="1">
      <alignment vertical="center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 applyProtection="1">
      <alignment vertical="center" wrapText="1"/>
      <protection hidden="1"/>
    </xf>
    <xf numFmtId="166" fontId="8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4" fillId="0" borderId="1" xfId="0" applyNumberFormat="1" applyFont="1" applyBorder="1" applyAlignment="1" applyProtection="1">
      <alignment horizontal="center" vertical="center"/>
      <protection hidden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10" fillId="5" borderId="1" xfId="0" applyNumberFormat="1" applyFont="1" applyFill="1" applyBorder="1" applyAlignment="1" applyProtection="1">
      <alignment vertical="center" wrapText="1"/>
      <protection hidden="1"/>
    </xf>
    <xf numFmtId="0" fontId="10" fillId="5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2" fillId="0" borderId="0" xfId="0" applyFont="1"/>
    <xf numFmtId="164" fontId="4" fillId="7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4" fillId="0" borderId="1" xfId="0" applyNumberFormat="1" applyFont="1" applyBorder="1" applyAlignment="1" applyProtection="1">
      <alignment horizontal="left" vertical="center"/>
      <protection hidden="1"/>
    </xf>
    <xf numFmtId="166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 applyProtection="1">
      <alignment vertical="center" wrapText="1"/>
      <protection hidden="1"/>
    </xf>
    <xf numFmtId="167" fontId="8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 applyProtection="1">
      <alignment vertical="center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4" fontId="10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6" fontId="4" fillId="0" borderId="7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BE5EC"/>
      <color rgb="FFBF1C4F"/>
      <color rgb="FFF7E1E7"/>
      <color rgb="FFD66988"/>
      <color rgb="FF660019"/>
      <color rgb="FF9B0226"/>
      <color rgb="FF660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3096</xdr:colOff>
      <xdr:row>2</xdr:row>
      <xdr:rowOff>154281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1F679-4D70-4C51-96C6-4F2E9213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1480" cy="52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EF7B-8FE7-4C1D-BCA1-B9B71EC3114C}">
  <sheetPr codeName="Feuil1">
    <pageSetUpPr fitToPage="1"/>
  </sheetPr>
  <dimension ref="A4:S109"/>
  <sheetViews>
    <sheetView showGridLines="0" tabSelected="1" zoomScale="78" zoomScaleNormal="78" workbookViewId="0">
      <selection activeCell="I11" sqref="I11"/>
    </sheetView>
  </sheetViews>
  <sheetFormatPr baseColWidth="10" defaultColWidth="11.453125" defaultRowHeight="14.5" x14ac:dyDescent="0.35"/>
  <cols>
    <col min="1" max="1" width="16.81640625" customWidth="1"/>
    <col min="2" max="2" width="25.81640625" customWidth="1"/>
    <col min="3" max="3" width="29" customWidth="1"/>
    <col min="4" max="4" width="44.81640625" style="19" customWidth="1"/>
    <col min="5" max="5" width="30.1796875" hidden="1" customWidth="1"/>
    <col min="6" max="6" width="25.453125" customWidth="1"/>
    <col min="7" max="7" width="15.1796875" customWidth="1"/>
    <col min="8" max="8" width="23.54296875" style="39" customWidth="1"/>
    <col min="9" max="9" width="28" style="2" bestFit="1" customWidth="1"/>
    <col min="10" max="10" width="20.1796875" style="2" bestFit="1" customWidth="1"/>
    <col min="11" max="11" width="14.1796875" customWidth="1"/>
    <col min="12" max="12" width="13.81640625" customWidth="1"/>
    <col min="13" max="13" width="17.81640625" style="19" bestFit="1" customWidth="1"/>
    <col min="14" max="14" width="16.453125" customWidth="1"/>
    <col min="15" max="15" width="17.453125" customWidth="1"/>
    <col min="16" max="16" width="12.453125" customWidth="1"/>
    <col min="17" max="17" width="11.54296875" customWidth="1"/>
    <col min="18" max="18" width="17.453125" customWidth="1"/>
    <col min="19" max="19" width="13.81640625" style="1" customWidth="1"/>
  </cols>
  <sheetData>
    <row r="4" spans="1:19" ht="69" x14ac:dyDescent="2.8">
      <c r="A4" s="49" t="s">
        <v>0</v>
      </c>
      <c r="B4" s="50"/>
      <c r="C4" s="50"/>
      <c r="D4" s="50"/>
      <c r="E4" s="50"/>
      <c r="F4" s="50"/>
      <c r="G4" s="50"/>
      <c r="H4" s="51"/>
      <c r="I4" s="56" t="s">
        <v>1</v>
      </c>
      <c r="J4" s="57"/>
      <c r="K4" s="57"/>
      <c r="L4" s="58"/>
      <c r="M4" s="56" t="s">
        <v>2</v>
      </c>
      <c r="N4" s="57"/>
      <c r="O4" s="58"/>
      <c r="P4" s="55" t="s">
        <v>3</v>
      </c>
      <c r="Q4" s="55"/>
      <c r="R4" s="55" t="s">
        <v>4</v>
      </c>
      <c r="S4" s="55"/>
    </row>
    <row r="5" spans="1:19" s="37" customFormat="1" ht="114" x14ac:dyDescent="0.4">
      <c r="A5" s="32" t="s">
        <v>5</v>
      </c>
      <c r="B5" s="32" t="s">
        <v>6</v>
      </c>
      <c r="C5" s="32" t="s">
        <v>7</v>
      </c>
      <c r="D5" s="32" t="s">
        <v>8</v>
      </c>
      <c r="E5" s="32" t="s">
        <v>9</v>
      </c>
      <c r="F5" s="32" t="s">
        <v>10</v>
      </c>
      <c r="G5" s="32" t="s">
        <v>11</v>
      </c>
      <c r="H5" s="33" t="s">
        <v>12</v>
      </c>
      <c r="I5" s="34" t="s">
        <v>13</v>
      </c>
      <c r="J5" s="34" t="s">
        <v>14</v>
      </c>
      <c r="K5" s="34" t="s">
        <v>15</v>
      </c>
      <c r="L5" s="34" t="s">
        <v>16</v>
      </c>
      <c r="M5" s="35" t="s">
        <v>17</v>
      </c>
      <c r="N5" s="35" t="s">
        <v>15</v>
      </c>
      <c r="O5" s="35" t="s">
        <v>16</v>
      </c>
      <c r="P5" s="36" t="s">
        <v>18</v>
      </c>
      <c r="Q5" s="36" t="s">
        <v>19</v>
      </c>
      <c r="R5" s="48" t="s">
        <v>20</v>
      </c>
      <c r="S5" s="48" t="s">
        <v>21</v>
      </c>
    </row>
    <row r="6" spans="1:19" ht="36" customHeight="1" x14ac:dyDescent="0.35">
      <c r="A6" s="20" t="s">
        <v>22</v>
      </c>
      <c r="B6" s="20" t="s">
        <v>23</v>
      </c>
      <c r="C6" s="21" t="s">
        <v>24</v>
      </c>
      <c r="D6" s="22" t="s">
        <v>25</v>
      </c>
      <c r="E6" s="23"/>
      <c r="F6" s="20" t="s">
        <v>26</v>
      </c>
      <c r="G6" s="20" t="s">
        <v>27</v>
      </c>
      <c r="H6" s="38">
        <v>5.6870000000000011E-2</v>
      </c>
      <c r="I6" s="24" t="s">
        <v>28</v>
      </c>
      <c r="J6" s="24" t="s">
        <v>29</v>
      </c>
      <c r="K6" s="24">
        <v>0</v>
      </c>
      <c r="L6" s="44">
        <v>0</v>
      </c>
      <c r="M6" s="21" t="s">
        <v>30</v>
      </c>
      <c r="N6" s="25">
        <v>0.3</v>
      </c>
      <c r="O6" s="25">
        <f t="shared" ref="O6:O37" si="0">N6*0.1</f>
        <v>0.03</v>
      </c>
      <c r="P6" s="52" t="s">
        <v>31</v>
      </c>
      <c r="Q6" s="52" t="s">
        <v>32</v>
      </c>
      <c r="R6" s="26">
        <f t="shared" ref="R6:R37" si="1">0.5*H6</f>
        <v>2.8435000000000005E-2</v>
      </c>
      <c r="S6" s="27">
        <f>R6</f>
        <v>2.8435000000000005E-2</v>
      </c>
    </row>
    <row r="7" spans="1:19" ht="18" x14ac:dyDescent="0.35">
      <c r="A7" s="20" t="s">
        <v>22</v>
      </c>
      <c r="B7" s="20" t="s">
        <v>33</v>
      </c>
      <c r="C7" s="21" t="s">
        <v>34</v>
      </c>
      <c r="D7" s="22" t="s">
        <v>35</v>
      </c>
      <c r="E7" s="23"/>
      <c r="F7" s="20" t="s">
        <v>26</v>
      </c>
      <c r="G7" s="20" t="s">
        <v>36</v>
      </c>
      <c r="H7" s="38">
        <v>2.1669999999999998E-2</v>
      </c>
      <c r="I7" s="24" t="s">
        <v>28</v>
      </c>
      <c r="J7" s="24" t="s">
        <v>29</v>
      </c>
      <c r="K7" s="24">
        <v>0</v>
      </c>
      <c r="L7" s="44">
        <v>0</v>
      </c>
      <c r="M7" s="21" t="s">
        <v>30</v>
      </c>
      <c r="N7" s="25">
        <v>0.3</v>
      </c>
      <c r="O7" s="25">
        <f t="shared" si="0"/>
        <v>0.03</v>
      </c>
      <c r="P7" s="53"/>
      <c r="Q7" s="53"/>
      <c r="R7" s="26">
        <f t="shared" si="1"/>
        <v>1.0834999999999999E-2</v>
      </c>
      <c r="S7" s="27">
        <f t="shared" ref="S7:S70" si="2">R7</f>
        <v>1.0834999999999999E-2</v>
      </c>
    </row>
    <row r="8" spans="1:19" ht="46.5" x14ac:dyDescent="0.35">
      <c r="A8" s="20" t="s">
        <v>22</v>
      </c>
      <c r="B8" s="20" t="s">
        <v>33</v>
      </c>
      <c r="C8" s="21" t="s">
        <v>37</v>
      </c>
      <c r="D8" s="22" t="s">
        <v>38</v>
      </c>
      <c r="E8" s="22" t="s">
        <v>39</v>
      </c>
      <c r="F8" s="20" t="s">
        <v>26</v>
      </c>
      <c r="G8" s="20" t="s">
        <v>40</v>
      </c>
      <c r="H8" s="38">
        <v>4.367E-2</v>
      </c>
      <c r="I8" s="24" t="s">
        <v>28</v>
      </c>
      <c r="J8" s="24" t="s">
        <v>29</v>
      </c>
      <c r="K8" s="24">
        <v>0.7</v>
      </c>
      <c r="L8" s="44">
        <f>K8*0.1</f>
        <v>6.9999999999999993E-2</v>
      </c>
      <c r="M8" s="21" t="s">
        <v>30</v>
      </c>
      <c r="N8" s="25">
        <v>0.3</v>
      </c>
      <c r="O8" s="25">
        <f t="shared" si="0"/>
        <v>0.03</v>
      </c>
      <c r="P8" s="53"/>
      <c r="Q8" s="53"/>
      <c r="R8" s="26">
        <f t="shared" si="1"/>
        <v>2.1835E-2</v>
      </c>
      <c r="S8" s="27">
        <f t="shared" si="2"/>
        <v>2.1835E-2</v>
      </c>
    </row>
    <row r="9" spans="1:19" ht="62" x14ac:dyDescent="0.35">
      <c r="A9" s="20" t="s">
        <v>22</v>
      </c>
      <c r="B9" s="20" t="s">
        <v>41</v>
      </c>
      <c r="C9" s="21" t="s">
        <v>42</v>
      </c>
      <c r="D9" s="22" t="s">
        <v>43</v>
      </c>
      <c r="E9" s="22" t="s">
        <v>44</v>
      </c>
      <c r="F9" s="20" t="s">
        <v>26</v>
      </c>
      <c r="G9" s="20" t="s">
        <v>45</v>
      </c>
      <c r="H9" s="38">
        <v>3.2670000000000005E-2</v>
      </c>
      <c r="I9" s="24" t="s">
        <v>46</v>
      </c>
      <c r="J9" s="24"/>
      <c r="K9" s="24">
        <v>0.7</v>
      </c>
      <c r="L9" s="44">
        <f t="shared" ref="L9:L10" si="3">K9*0.1</f>
        <v>6.9999999999999993E-2</v>
      </c>
      <c r="M9" s="21" t="s">
        <v>30</v>
      </c>
      <c r="N9" s="25">
        <v>0.3</v>
      </c>
      <c r="O9" s="25">
        <f t="shared" si="0"/>
        <v>0.03</v>
      </c>
      <c r="P9" s="53"/>
      <c r="Q9" s="53"/>
      <c r="R9" s="26">
        <f t="shared" si="1"/>
        <v>1.6335000000000002E-2</v>
      </c>
      <c r="S9" s="27">
        <f t="shared" si="2"/>
        <v>1.6335000000000002E-2</v>
      </c>
    </row>
    <row r="10" spans="1:19" ht="62" x14ac:dyDescent="0.35">
      <c r="A10" s="20" t="s">
        <v>22</v>
      </c>
      <c r="B10" s="20" t="s">
        <v>41</v>
      </c>
      <c r="C10" s="21" t="s">
        <v>47</v>
      </c>
      <c r="D10" s="22" t="s">
        <v>48</v>
      </c>
      <c r="E10" s="22" t="s">
        <v>44</v>
      </c>
      <c r="F10" s="20" t="s">
        <v>26</v>
      </c>
      <c r="G10" s="20" t="s">
        <v>49</v>
      </c>
      <c r="H10" s="38">
        <v>0.14047000000000001</v>
      </c>
      <c r="I10" s="24" t="s">
        <v>50</v>
      </c>
      <c r="J10" s="24"/>
      <c r="K10" s="24">
        <v>0.7</v>
      </c>
      <c r="L10" s="44">
        <f t="shared" si="3"/>
        <v>6.9999999999999993E-2</v>
      </c>
      <c r="M10" s="21" t="s">
        <v>30</v>
      </c>
      <c r="N10" s="25">
        <v>0.3</v>
      </c>
      <c r="O10" s="25">
        <f t="shared" si="0"/>
        <v>0.03</v>
      </c>
      <c r="P10" s="53"/>
      <c r="Q10" s="53"/>
      <c r="R10" s="26">
        <f t="shared" si="1"/>
        <v>7.0235000000000006E-2</v>
      </c>
      <c r="S10" s="27">
        <f t="shared" si="2"/>
        <v>7.0235000000000006E-2</v>
      </c>
    </row>
    <row r="11" spans="1:19" ht="36" x14ac:dyDescent="0.35">
      <c r="A11" s="20" t="s">
        <v>22</v>
      </c>
      <c r="B11" s="20" t="s">
        <v>51</v>
      </c>
      <c r="C11" s="21" t="s">
        <v>52</v>
      </c>
      <c r="D11" s="22" t="s">
        <v>53</v>
      </c>
      <c r="E11" s="23"/>
      <c r="F11" s="20" t="s">
        <v>54</v>
      </c>
      <c r="G11" s="20" t="s">
        <v>55</v>
      </c>
      <c r="H11" s="38">
        <v>1.9470000000000001E-2</v>
      </c>
      <c r="I11" s="24" t="s">
        <v>56</v>
      </c>
      <c r="J11" s="28" t="s">
        <v>57</v>
      </c>
      <c r="K11" s="24">
        <v>0.35</v>
      </c>
      <c r="L11" s="44">
        <f t="shared" ref="L11:L42" si="4">K11*0.1</f>
        <v>3.4999999999999996E-2</v>
      </c>
      <c r="M11" s="21" t="s">
        <v>30</v>
      </c>
      <c r="N11" s="25">
        <v>0.3</v>
      </c>
      <c r="O11" s="25">
        <f t="shared" si="0"/>
        <v>0.03</v>
      </c>
      <c r="P11" s="53"/>
      <c r="Q11" s="53"/>
      <c r="R11" s="26">
        <f t="shared" si="1"/>
        <v>9.7350000000000006E-3</v>
      </c>
      <c r="S11" s="27">
        <f t="shared" si="2"/>
        <v>9.7350000000000006E-3</v>
      </c>
    </row>
    <row r="12" spans="1:19" ht="62" x14ac:dyDescent="0.35">
      <c r="A12" s="20" t="s">
        <v>22</v>
      </c>
      <c r="B12" s="20" t="s">
        <v>51</v>
      </c>
      <c r="C12" s="21" t="s">
        <v>58</v>
      </c>
      <c r="D12" s="22" t="s">
        <v>59</v>
      </c>
      <c r="E12" s="23"/>
      <c r="F12" s="20" t="s">
        <v>54</v>
      </c>
      <c r="G12" s="20" t="s">
        <v>60</v>
      </c>
      <c r="H12" s="38">
        <v>2.1670000000000002E-2</v>
      </c>
      <c r="I12" s="24" t="s">
        <v>50</v>
      </c>
      <c r="J12" s="24"/>
      <c r="K12" s="24">
        <v>0.7</v>
      </c>
      <c r="L12" s="44">
        <f t="shared" si="4"/>
        <v>6.9999999999999993E-2</v>
      </c>
      <c r="M12" s="21" t="s">
        <v>30</v>
      </c>
      <c r="N12" s="25">
        <v>0.3</v>
      </c>
      <c r="O12" s="25">
        <f t="shared" si="0"/>
        <v>0.03</v>
      </c>
      <c r="P12" s="53"/>
      <c r="Q12" s="53"/>
      <c r="R12" s="26">
        <f t="shared" si="1"/>
        <v>1.0835000000000001E-2</v>
      </c>
      <c r="S12" s="27">
        <f t="shared" si="2"/>
        <v>1.0835000000000001E-2</v>
      </c>
    </row>
    <row r="13" spans="1:19" ht="18" x14ac:dyDescent="0.35">
      <c r="A13" s="20" t="s">
        <v>22</v>
      </c>
      <c r="B13" s="20" t="s">
        <v>51</v>
      </c>
      <c r="C13" s="21" t="s">
        <v>61</v>
      </c>
      <c r="D13" s="22" t="s">
        <v>62</v>
      </c>
      <c r="E13" s="23"/>
      <c r="F13" s="20" t="s">
        <v>54</v>
      </c>
      <c r="G13" s="20" t="s">
        <v>63</v>
      </c>
      <c r="H13" s="38">
        <v>4.5870000000000008E-2</v>
      </c>
      <c r="I13" s="24" t="s">
        <v>64</v>
      </c>
      <c r="J13" s="24"/>
      <c r="K13" s="24">
        <v>1.05</v>
      </c>
      <c r="L13" s="44">
        <f t="shared" si="4"/>
        <v>0.10500000000000001</v>
      </c>
      <c r="M13" s="21" t="s">
        <v>30</v>
      </c>
      <c r="N13" s="25">
        <v>0.3</v>
      </c>
      <c r="O13" s="25">
        <f t="shared" si="0"/>
        <v>0.03</v>
      </c>
      <c r="P13" s="53"/>
      <c r="Q13" s="53"/>
      <c r="R13" s="26">
        <f t="shared" si="1"/>
        <v>2.2935000000000004E-2</v>
      </c>
      <c r="S13" s="27">
        <f t="shared" si="2"/>
        <v>2.2935000000000004E-2</v>
      </c>
    </row>
    <row r="14" spans="1:19" ht="31" customHeight="1" x14ac:dyDescent="0.35">
      <c r="A14" s="20" t="s">
        <v>22</v>
      </c>
      <c r="B14" s="20" t="s">
        <v>65</v>
      </c>
      <c r="C14" s="21" t="s">
        <v>66</v>
      </c>
      <c r="D14" s="22" t="s">
        <v>67</v>
      </c>
      <c r="E14" s="22" t="s">
        <v>68</v>
      </c>
      <c r="F14" s="20" t="s">
        <v>69</v>
      </c>
      <c r="G14" s="20" t="s">
        <v>70</v>
      </c>
      <c r="H14" s="38">
        <v>1.8370000000000001E-2</v>
      </c>
      <c r="I14" s="24" t="s">
        <v>71</v>
      </c>
      <c r="J14" s="24"/>
      <c r="K14" s="24">
        <v>1.05</v>
      </c>
      <c r="L14" s="44">
        <f t="shared" si="4"/>
        <v>0.10500000000000001</v>
      </c>
      <c r="M14" s="21" t="s">
        <v>30</v>
      </c>
      <c r="N14" s="25">
        <v>0.3</v>
      </c>
      <c r="O14" s="25">
        <f t="shared" si="0"/>
        <v>0.03</v>
      </c>
      <c r="P14" s="53"/>
      <c r="Q14" s="53"/>
      <c r="R14" s="26">
        <f t="shared" si="1"/>
        <v>9.1850000000000005E-3</v>
      </c>
      <c r="S14" s="27">
        <f t="shared" si="2"/>
        <v>9.1850000000000005E-3</v>
      </c>
    </row>
    <row r="15" spans="1:19" ht="77.5" x14ac:dyDescent="0.35">
      <c r="A15" s="20" t="s">
        <v>22</v>
      </c>
      <c r="B15" s="20" t="s">
        <v>65</v>
      </c>
      <c r="C15" s="41" t="s">
        <v>50</v>
      </c>
      <c r="D15" s="22" t="s">
        <v>72</v>
      </c>
      <c r="E15" s="29"/>
      <c r="F15" s="20" t="s">
        <v>73</v>
      </c>
      <c r="G15" s="20" t="s">
        <v>74</v>
      </c>
      <c r="H15" s="38">
        <v>1.7270000000000001E-2</v>
      </c>
      <c r="I15" s="24" t="s">
        <v>71</v>
      </c>
      <c r="J15" s="24"/>
      <c r="K15" s="24">
        <v>1.05</v>
      </c>
      <c r="L15" s="44">
        <f t="shared" si="4"/>
        <v>0.10500000000000001</v>
      </c>
      <c r="M15" s="21" t="s">
        <v>30</v>
      </c>
      <c r="N15" s="25">
        <v>0.3</v>
      </c>
      <c r="O15" s="25">
        <f t="shared" si="0"/>
        <v>0.03</v>
      </c>
      <c r="P15" s="53"/>
      <c r="Q15" s="53"/>
      <c r="R15" s="26">
        <f t="shared" si="1"/>
        <v>8.6350000000000003E-3</v>
      </c>
      <c r="S15" s="27">
        <f t="shared" si="2"/>
        <v>8.6350000000000003E-3</v>
      </c>
    </row>
    <row r="16" spans="1:19" ht="33" customHeight="1" x14ac:dyDescent="0.35">
      <c r="A16" s="20" t="s">
        <v>22</v>
      </c>
      <c r="B16" s="20" t="s">
        <v>65</v>
      </c>
      <c r="C16" s="41" t="s">
        <v>50</v>
      </c>
      <c r="D16" s="22" t="s">
        <v>75</v>
      </c>
      <c r="E16" s="29"/>
      <c r="F16" s="20" t="s">
        <v>76</v>
      </c>
      <c r="G16" s="20" t="s">
        <v>77</v>
      </c>
      <c r="H16" s="38">
        <v>3.1570000000000001E-2</v>
      </c>
      <c r="I16" s="24" t="s">
        <v>71</v>
      </c>
      <c r="J16" s="24"/>
      <c r="K16" s="24">
        <v>1.05</v>
      </c>
      <c r="L16" s="44">
        <f t="shared" si="4"/>
        <v>0.10500000000000001</v>
      </c>
      <c r="M16" s="21" t="s">
        <v>30</v>
      </c>
      <c r="N16" s="25">
        <v>0.3</v>
      </c>
      <c r="O16" s="25">
        <f t="shared" si="0"/>
        <v>0.03</v>
      </c>
      <c r="P16" s="53"/>
      <c r="Q16" s="53"/>
      <c r="R16" s="26">
        <f t="shared" si="1"/>
        <v>1.5785E-2</v>
      </c>
      <c r="S16" s="27">
        <f t="shared" si="2"/>
        <v>1.5785E-2</v>
      </c>
    </row>
    <row r="17" spans="1:19" ht="62" x14ac:dyDescent="0.35">
      <c r="A17" s="20" t="s">
        <v>22</v>
      </c>
      <c r="B17" s="20" t="s">
        <v>65</v>
      </c>
      <c r="C17" s="21" t="s">
        <v>78</v>
      </c>
      <c r="D17" s="22" t="s">
        <v>79</v>
      </c>
      <c r="E17" s="22" t="s">
        <v>68</v>
      </c>
      <c r="F17" s="20" t="s">
        <v>73</v>
      </c>
      <c r="G17" s="20" t="s">
        <v>80</v>
      </c>
      <c r="H17" s="38">
        <v>1.8370000000000001E-2</v>
      </c>
      <c r="I17" s="24" t="s">
        <v>71</v>
      </c>
      <c r="J17" s="24"/>
      <c r="K17" s="24">
        <v>1.05</v>
      </c>
      <c r="L17" s="44">
        <f t="shared" si="4"/>
        <v>0.10500000000000001</v>
      </c>
      <c r="M17" s="21" t="s">
        <v>30</v>
      </c>
      <c r="N17" s="25">
        <v>0.3</v>
      </c>
      <c r="O17" s="25">
        <f t="shared" si="0"/>
        <v>0.03</v>
      </c>
      <c r="P17" s="53"/>
      <c r="Q17" s="53"/>
      <c r="R17" s="26">
        <f t="shared" si="1"/>
        <v>9.1850000000000005E-3</v>
      </c>
      <c r="S17" s="27">
        <f t="shared" si="2"/>
        <v>9.1850000000000005E-3</v>
      </c>
    </row>
    <row r="18" spans="1:19" ht="62" x14ac:dyDescent="0.35">
      <c r="A18" s="20" t="s">
        <v>22</v>
      </c>
      <c r="B18" s="40" t="s">
        <v>56</v>
      </c>
      <c r="C18" s="40" t="s">
        <v>81</v>
      </c>
      <c r="D18" s="22" t="s">
        <v>82</v>
      </c>
      <c r="E18" s="22" t="s">
        <v>83</v>
      </c>
      <c r="F18" s="20" t="s">
        <v>26</v>
      </c>
      <c r="G18" s="20" t="s">
        <v>84</v>
      </c>
      <c r="H18" s="38">
        <v>1.9470000000000001E-2</v>
      </c>
      <c r="I18" s="30" t="s">
        <v>56</v>
      </c>
      <c r="J18" s="30"/>
      <c r="K18" s="24">
        <v>0.35</v>
      </c>
      <c r="L18" s="44">
        <f t="shared" si="4"/>
        <v>3.4999999999999996E-2</v>
      </c>
      <c r="M18" s="21" t="s">
        <v>30</v>
      </c>
      <c r="N18" s="25">
        <v>0.3</v>
      </c>
      <c r="O18" s="25">
        <f t="shared" si="0"/>
        <v>0.03</v>
      </c>
      <c r="P18" s="53"/>
      <c r="Q18" s="53"/>
      <c r="R18" s="26">
        <f t="shared" si="1"/>
        <v>9.7350000000000006E-3</v>
      </c>
      <c r="S18" s="27">
        <f t="shared" si="2"/>
        <v>9.7350000000000006E-3</v>
      </c>
    </row>
    <row r="19" spans="1:19" ht="77.5" x14ac:dyDescent="0.35">
      <c r="A19" s="20" t="s">
        <v>22</v>
      </c>
      <c r="B19" s="40" t="s">
        <v>46</v>
      </c>
      <c r="C19" s="21" t="s">
        <v>85</v>
      </c>
      <c r="D19" s="22" t="s">
        <v>86</v>
      </c>
      <c r="E19" s="23"/>
      <c r="F19" s="20" t="s">
        <v>69</v>
      </c>
      <c r="G19" s="20" t="s">
        <v>87</v>
      </c>
      <c r="H19" s="38">
        <v>1.9470000000000001E-2</v>
      </c>
      <c r="I19" s="30" t="s">
        <v>46</v>
      </c>
      <c r="J19" s="30"/>
      <c r="K19" s="24">
        <v>0.7</v>
      </c>
      <c r="L19" s="44">
        <f t="shared" si="4"/>
        <v>6.9999999999999993E-2</v>
      </c>
      <c r="M19" s="21" t="s">
        <v>30</v>
      </c>
      <c r="N19" s="25">
        <v>0.3</v>
      </c>
      <c r="O19" s="25">
        <f t="shared" si="0"/>
        <v>0.03</v>
      </c>
      <c r="P19" s="53"/>
      <c r="Q19" s="53"/>
      <c r="R19" s="26">
        <f t="shared" si="1"/>
        <v>9.7350000000000006E-3</v>
      </c>
      <c r="S19" s="27">
        <f t="shared" si="2"/>
        <v>9.7350000000000006E-3</v>
      </c>
    </row>
    <row r="20" spans="1:19" ht="93" x14ac:dyDescent="0.35">
      <c r="A20" s="20" t="s">
        <v>22</v>
      </c>
      <c r="B20" s="40" t="s">
        <v>46</v>
      </c>
      <c r="C20" s="21" t="s">
        <v>85</v>
      </c>
      <c r="D20" s="22" t="s">
        <v>88</v>
      </c>
      <c r="E20" s="23"/>
      <c r="F20" s="20" t="s">
        <v>73</v>
      </c>
      <c r="G20" s="20" t="s">
        <v>89</v>
      </c>
      <c r="H20" s="38">
        <v>2.937E-2</v>
      </c>
      <c r="I20" s="30" t="s">
        <v>46</v>
      </c>
      <c r="J20" s="30"/>
      <c r="K20" s="24">
        <v>0.7</v>
      </c>
      <c r="L20" s="44">
        <f t="shared" si="4"/>
        <v>6.9999999999999993E-2</v>
      </c>
      <c r="M20" s="21" t="s">
        <v>30</v>
      </c>
      <c r="N20" s="25">
        <v>0.3</v>
      </c>
      <c r="O20" s="25">
        <f t="shared" si="0"/>
        <v>0.03</v>
      </c>
      <c r="P20" s="53"/>
      <c r="Q20" s="53"/>
      <c r="R20" s="26">
        <f t="shared" si="1"/>
        <v>1.4685E-2</v>
      </c>
      <c r="S20" s="27">
        <f t="shared" si="2"/>
        <v>1.4685E-2</v>
      </c>
    </row>
    <row r="21" spans="1:19" ht="91.5" customHeight="1" x14ac:dyDescent="0.35">
      <c r="A21" s="20" t="s">
        <v>22</v>
      </c>
      <c r="B21" s="40" t="s">
        <v>46</v>
      </c>
      <c r="C21" s="21" t="s">
        <v>85</v>
      </c>
      <c r="D21" s="22" t="s">
        <v>90</v>
      </c>
      <c r="E21" s="23"/>
      <c r="F21" s="20" t="s">
        <v>76</v>
      </c>
      <c r="G21" s="20" t="s">
        <v>91</v>
      </c>
      <c r="H21" s="38">
        <v>3.5970000000000002E-2</v>
      </c>
      <c r="I21" s="30" t="s">
        <v>46</v>
      </c>
      <c r="J21" s="30"/>
      <c r="K21" s="24">
        <v>0.7</v>
      </c>
      <c r="L21" s="44">
        <f t="shared" si="4"/>
        <v>6.9999999999999993E-2</v>
      </c>
      <c r="M21" s="21" t="s">
        <v>30</v>
      </c>
      <c r="N21" s="25">
        <v>0.3</v>
      </c>
      <c r="O21" s="25">
        <f t="shared" si="0"/>
        <v>0.03</v>
      </c>
      <c r="P21" s="53"/>
      <c r="Q21" s="53"/>
      <c r="R21" s="26">
        <f t="shared" si="1"/>
        <v>1.7985000000000001E-2</v>
      </c>
      <c r="S21" s="27">
        <f t="shared" si="2"/>
        <v>1.7985000000000001E-2</v>
      </c>
    </row>
    <row r="22" spans="1:19" ht="36" x14ac:dyDescent="0.35">
      <c r="A22" s="20" t="s">
        <v>22</v>
      </c>
      <c r="B22" s="40" t="s">
        <v>46</v>
      </c>
      <c r="C22" s="21" t="s">
        <v>92</v>
      </c>
      <c r="D22" s="22" t="s">
        <v>93</v>
      </c>
      <c r="E22" s="29" t="s">
        <v>94</v>
      </c>
      <c r="F22" s="20" t="s">
        <v>69</v>
      </c>
      <c r="G22" s="20" t="s">
        <v>95</v>
      </c>
      <c r="H22" s="38">
        <v>2.2770000000000002E-2</v>
      </c>
      <c r="I22" s="30" t="s">
        <v>46</v>
      </c>
      <c r="J22" s="30"/>
      <c r="K22" s="24">
        <v>0.7</v>
      </c>
      <c r="L22" s="44">
        <f t="shared" si="4"/>
        <v>6.9999999999999993E-2</v>
      </c>
      <c r="M22" s="21" t="s">
        <v>30</v>
      </c>
      <c r="N22" s="25">
        <v>0.3</v>
      </c>
      <c r="O22" s="25">
        <f t="shared" si="0"/>
        <v>0.03</v>
      </c>
      <c r="P22" s="53"/>
      <c r="Q22" s="53"/>
      <c r="R22" s="26">
        <f t="shared" si="1"/>
        <v>1.1385000000000001E-2</v>
      </c>
      <c r="S22" s="27">
        <f t="shared" si="2"/>
        <v>1.1385000000000001E-2</v>
      </c>
    </row>
    <row r="23" spans="1:19" ht="36" x14ac:dyDescent="0.35">
      <c r="A23" s="20" t="s">
        <v>22</v>
      </c>
      <c r="B23" s="40" t="s">
        <v>46</v>
      </c>
      <c r="C23" s="21" t="s">
        <v>92</v>
      </c>
      <c r="D23" s="22" t="s">
        <v>93</v>
      </c>
      <c r="E23" s="29" t="s">
        <v>94</v>
      </c>
      <c r="F23" s="20" t="s">
        <v>73</v>
      </c>
      <c r="G23" s="20" t="s">
        <v>96</v>
      </c>
      <c r="H23" s="38">
        <v>2.937E-2</v>
      </c>
      <c r="I23" s="30" t="s">
        <v>46</v>
      </c>
      <c r="J23" s="30"/>
      <c r="K23" s="24">
        <v>0.7</v>
      </c>
      <c r="L23" s="44">
        <f t="shared" si="4"/>
        <v>6.9999999999999993E-2</v>
      </c>
      <c r="M23" s="21" t="s">
        <v>30</v>
      </c>
      <c r="N23" s="25">
        <v>0.3</v>
      </c>
      <c r="O23" s="25">
        <f t="shared" si="0"/>
        <v>0.03</v>
      </c>
      <c r="P23" s="53"/>
      <c r="Q23" s="53"/>
      <c r="R23" s="26">
        <f t="shared" si="1"/>
        <v>1.4685E-2</v>
      </c>
      <c r="S23" s="27">
        <f t="shared" si="2"/>
        <v>1.4685E-2</v>
      </c>
    </row>
    <row r="24" spans="1:19" ht="36" x14ac:dyDescent="0.35">
      <c r="A24" s="20" t="s">
        <v>22</v>
      </c>
      <c r="B24" s="40" t="s">
        <v>46</v>
      </c>
      <c r="C24" s="21" t="s">
        <v>92</v>
      </c>
      <c r="D24" s="22" t="s">
        <v>93</v>
      </c>
      <c r="E24" s="29" t="s">
        <v>94</v>
      </c>
      <c r="F24" s="20" t="s">
        <v>76</v>
      </c>
      <c r="G24" s="20" t="s">
        <v>97</v>
      </c>
      <c r="H24" s="38">
        <v>4.3670000000000007E-2</v>
      </c>
      <c r="I24" s="30" t="s">
        <v>46</v>
      </c>
      <c r="J24" s="30"/>
      <c r="K24" s="24">
        <v>0.7</v>
      </c>
      <c r="L24" s="44">
        <f t="shared" si="4"/>
        <v>6.9999999999999993E-2</v>
      </c>
      <c r="M24" s="21" t="s">
        <v>30</v>
      </c>
      <c r="N24" s="25">
        <v>0.3</v>
      </c>
      <c r="O24" s="25">
        <f t="shared" si="0"/>
        <v>0.03</v>
      </c>
      <c r="P24" s="53"/>
      <c r="Q24" s="53"/>
      <c r="R24" s="26">
        <f t="shared" si="1"/>
        <v>2.1835000000000004E-2</v>
      </c>
      <c r="S24" s="27">
        <f t="shared" si="2"/>
        <v>2.1835000000000004E-2</v>
      </c>
    </row>
    <row r="25" spans="1:19" ht="62" x14ac:dyDescent="0.35">
      <c r="A25" s="20" t="s">
        <v>22</v>
      </c>
      <c r="B25" s="40" t="s">
        <v>46</v>
      </c>
      <c r="C25" s="21" t="s">
        <v>98</v>
      </c>
      <c r="D25" s="22" t="s">
        <v>99</v>
      </c>
      <c r="E25" s="23"/>
      <c r="F25" s="20" t="s">
        <v>69</v>
      </c>
      <c r="G25" s="20" t="s">
        <v>100</v>
      </c>
      <c r="H25" s="38">
        <v>4.3670000000000007E-2</v>
      </c>
      <c r="I25" s="30" t="s">
        <v>46</v>
      </c>
      <c r="J25" s="30"/>
      <c r="K25" s="24">
        <v>0.7</v>
      </c>
      <c r="L25" s="44">
        <f t="shared" si="4"/>
        <v>6.9999999999999993E-2</v>
      </c>
      <c r="M25" s="21" t="s">
        <v>30</v>
      </c>
      <c r="N25" s="25">
        <v>0.3</v>
      </c>
      <c r="O25" s="25">
        <f t="shared" si="0"/>
        <v>0.03</v>
      </c>
      <c r="P25" s="53"/>
      <c r="Q25" s="53"/>
      <c r="R25" s="26">
        <f t="shared" si="1"/>
        <v>2.1835000000000004E-2</v>
      </c>
      <c r="S25" s="27">
        <f t="shared" si="2"/>
        <v>2.1835000000000004E-2</v>
      </c>
    </row>
    <row r="26" spans="1:19" ht="62" x14ac:dyDescent="0.35">
      <c r="A26" s="20" t="s">
        <v>22</v>
      </c>
      <c r="B26" s="40" t="s">
        <v>46</v>
      </c>
      <c r="C26" s="21" t="s">
        <v>98</v>
      </c>
      <c r="D26" s="22" t="s">
        <v>99</v>
      </c>
      <c r="E26" s="23"/>
      <c r="F26" s="20" t="s">
        <v>73</v>
      </c>
      <c r="G26" s="20" t="s">
        <v>101</v>
      </c>
      <c r="H26" s="38">
        <v>5.5770000000000007E-2</v>
      </c>
      <c r="I26" s="30" t="s">
        <v>46</v>
      </c>
      <c r="J26" s="30"/>
      <c r="K26" s="24">
        <v>0.7</v>
      </c>
      <c r="L26" s="44">
        <f t="shared" si="4"/>
        <v>6.9999999999999993E-2</v>
      </c>
      <c r="M26" s="21" t="s">
        <v>30</v>
      </c>
      <c r="N26" s="25">
        <v>0.3</v>
      </c>
      <c r="O26" s="25">
        <f t="shared" si="0"/>
        <v>0.03</v>
      </c>
      <c r="P26" s="53"/>
      <c r="Q26" s="53"/>
      <c r="R26" s="26">
        <f t="shared" si="1"/>
        <v>2.7885000000000004E-2</v>
      </c>
      <c r="S26" s="27">
        <f t="shared" si="2"/>
        <v>2.7885000000000004E-2</v>
      </c>
    </row>
    <row r="27" spans="1:19" ht="62" x14ac:dyDescent="0.35">
      <c r="A27" s="20" t="s">
        <v>22</v>
      </c>
      <c r="B27" s="40" t="s">
        <v>46</v>
      </c>
      <c r="C27" s="21" t="s">
        <v>98</v>
      </c>
      <c r="D27" s="22" t="s">
        <v>99</v>
      </c>
      <c r="E27" s="23"/>
      <c r="F27" s="20" t="s">
        <v>76</v>
      </c>
      <c r="G27" s="20" t="s">
        <v>102</v>
      </c>
      <c r="H27" s="38">
        <v>7.6670000000000002E-2</v>
      </c>
      <c r="I27" s="30" t="s">
        <v>46</v>
      </c>
      <c r="J27" s="30"/>
      <c r="K27" s="24">
        <v>0.7</v>
      </c>
      <c r="L27" s="44">
        <f t="shared" si="4"/>
        <v>6.9999999999999993E-2</v>
      </c>
      <c r="M27" s="21" t="s">
        <v>30</v>
      </c>
      <c r="N27" s="25">
        <v>0.3</v>
      </c>
      <c r="O27" s="25">
        <f t="shared" si="0"/>
        <v>0.03</v>
      </c>
      <c r="P27" s="53"/>
      <c r="Q27" s="53"/>
      <c r="R27" s="26">
        <f t="shared" si="1"/>
        <v>3.8335000000000001E-2</v>
      </c>
      <c r="S27" s="27">
        <f t="shared" si="2"/>
        <v>3.8335000000000001E-2</v>
      </c>
    </row>
    <row r="28" spans="1:19" ht="18" x14ac:dyDescent="0.35">
      <c r="A28" s="20" t="s">
        <v>22</v>
      </c>
      <c r="B28" s="41" t="s">
        <v>50</v>
      </c>
      <c r="C28" s="21" t="s">
        <v>103</v>
      </c>
      <c r="D28" s="22" t="s">
        <v>104</v>
      </c>
      <c r="E28" s="29" t="s">
        <v>105</v>
      </c>
      <c r="F28" s="20" t="s">
        <v>69</v>
      </c>
      <c r="G28" s="20" t="s">
        <v>106</v>
      </c>
      <c r="H28" s="38">
        <v>2.6069999999999999E-2</v>
      </c>
      <c r="I28" s="24" t="s">
        <v>50</v>
      </c>
      <c r="J28" s="24"/>
      <c r="K28" s="24">
        <v>0.7</v>
      </c>
      <c r="L28" s="44">
        <f t="shared" si="4"/>
        <v>6.9999999999999993E-2</v>
      </c>
      <c r="M28" s="21" t="s">
        <v>30</v>
      </c>
      <c r="N28" s="25">
        <v>0.3</v>
      </c>
      <c r="O28" s="25">
        <f t="shared" si="0"/>
        <v>0.03</v>
      </c>
      <c r="P28" s="53"/>
      <c r="Q28" s="53"/>
      <c r="R28" s="26">
        <f t="shared" si="1"/>
        <v>1.3035E-2</v>
      </c>
      <c r="S28" s="27">
        <f t="shared" si="2"/>
        <v>1.3035E-2</v>
      </c>
    </row>
    <row r="29" spans="1:19" ht="18" x14ac:dyDescent="0.35">
      <c r="A29" s="20" t="s">
        <v>22</v>
      </c>
      <c r="B29" s="41" t="s">
        <v>50</v>
      </c>
      <c r="C29" s="21" t="s">
        <v>103</v>
      </c>
      <c r="D29" s="22" t="s">
        <v>104</v>
      </c>
      <c r="E29" s="29" t="s">
        <v>105</v>
      </c>
      <c r="F29" s="20" t="s">
        <v>73</v>
      </c>
      <c r="G29" s="20" t="s">
        <v>107</v>
      </c>
      <c r="H29" s="38">
        <v>4.3670000000000007E-2</v>
      </c>
      <c r="I29" s="24" t="s">
        <v>50</v>
      </c>
      <c r="J29" s="24"/>
      <c r="K29" s="24">
        <v>0.7</v>
      </c>
      <c r="L29" s="44">
        <f t="shared" si="4"/>
        <v>6.9999999999999993E-2</v>
      </c>
      <c r="M29" s="21" t="s">
        <v>30</v>
      </c>
      <c r="N29" s="25">
        <v>0.3</v>
      </c>
      <c r="O29" s="25">
        <f t="shared" si="0"/>
        <v>0.03</v>
      </c>
      <c r="P29" s="53"/>
      <c r="Q29" s="53"/>
      <c r="R29" s="26">
        <f t="shared" si="1"/>
        <v>2.1835000000000004E-2</v>
      </c>
      <c r="S29" s="27">
        <f t="shared" si="2"/>
        <v>2.1835000000000004E-2</v>
      </c>
    </row>
    <row r="30" spans="1:19" ht="31" x14ac:dyDescent="0.35">
      <c r="A30" s="20" t="s">
        <v>22</v>
      </c>
      <c r="B30" s="41" t="s">
        <v>50</v>
      </c>
      <c r="C30" s="21" t="s">
        <v>108</v>
      </c>
      <c r="D30" s="22" t="s">
        <v>109</v>
      </c>
      <c r="E30" s="29" t="s">
        <v>110</v>
      </c>
      <c r="F30" s="20" t="s">
        <v>69</v>
      </c>
      <c r="G30" s="20" t="s">
        <v>111</v>
      </c>
      <c r="H30" s="38">
        <v>3.0470000000000001E-2</v>
      </c>
      <c r="I30" s="24" t="s">
        <v>50</v>
      </c>
      <c r="J30" s="24"/>
      <c r="K30" s="24">
        <v>0.7</v>
      </c>
      <c r="L30" s="44">
        <f t="shared" si="4"/>
        <v>6.9999999999999993E-2</v>
      </c>
      <c r="M30" s="21" t="s">
        <v>30</v>
      </c>
      <c r="N30" s="25">
        <v>0.3</v>
      </c>
      <c r="O30" s="25">
        <f t="shared" si="0"/>
        <v>0.03</v>
      </c>
      <c r="P30" s="53"/>
      <c r="Q30" s="53"/>
      <c r="R30" s="26">
        <f t="shared" si="1"/>
        <v>1.5235E-2</v>
      </c>
      <c r="S30" s="27">
        <f t="shared" si="2"/>
        <v>1.5235E-2</v>
      </c>
    </row>
    <row r="31" spans="1:19" ht="46.5" x14ac:dyDescent="0.35">
      <c r="A31" s="20" t="s">
        <v>22</v>
      </c>
      <c r="B31" s="41" t="s">
        <v>50</v>
      </c>
      <c r="C31" s="21" t="s">
        <v>108</v>
      </c>
      <c r="D31" s="22" t="s">
        <v>112</v>
      </c>
      <c r="E31" s="29" t="s">
        <v>110</v>
      </c>
      <c r="F31" s="20" t="s">
        <v>73</v>
      </c>
      <c r="G31" s="20" t="s">
        <v>113</v>
      </c>
      <c r="H31" s="38">
        <v>5.1370000000000013E-2</v>
      </c>
      <c r="I31" s="24" t="s">
        <v>50</v>
      </c>
      <c r="J31" s="24"/>
      <c r="K31" s="24">
        <v>0.7</v>
      </c>
      <c r="L31" s="44">
        <f t="shared" si="4"/>
        <v>6.9999999999999993E-2</v>
      </c>
      <c r="M31" s="21" t="s">
        <v>30</v>
      </c>
      <c r="N31" s="25">
        <v>0.3</v>
      </c>
      <c r="O31" s="25">
        <f t="shared" si="0"/>
        <v>0.03</v>
      </c>
      <c r="P31" s="53"/>
      <c r="Q31" s="53"/>
      <c r="R31" s="26">
        <f t="shared" si="1"/>
        <v>2.5685000000000006E-2</v>
      </c>
      <c r="S31" s="27">
        <f t="shared" si="2"/>
        <v>2.5685000000000006E-2</v>
      </c>
    </row>
    <row r="32" spans="1:19" ht="31" x14ac:dyDescent="0.35">
      <c r="A32" s="20" t="s">
        <v>22</v>
      </c>
      <c r="B32" s="41" t="s">
        <v>50</v>
      </c>
      <c r="C32" s="21" t="s">
        <v>114</v>
      </c>
      <c r="D32" s="42" t="s">
        <v>115</v>
      </c>
      <c r="E32" s="23"/>
      <c r="F32" s="20" t="s">
        <v>69</v>
      </c>
      <c r="G32" s="20" t="s">
        <v>116</v>
      </c>
      <c r="H32" s="38">
        <v>5.5770000000000007E-2</v>
      </c>
      <c r="I32" s="24" t="s">
        <v>50</v>
      </c>
      <c r="J32" s="24"/>
      <c r="K32" s="24">
        <v>0.7</v>
      </c>
      <c r="L32" s="44">
        <f t="shared" si="4"/>
        <v>6.9999999999999993E-2</v>
      </c>
      <c r="M32" s="21" t="s">
        <v>30</v>
      </c>
      <c r="N32" s="25">
        <v>0.3</v>
      </c>
      <c r="O32" s="25">
        <f t="shared" si="0"/>
        <v>0.03</v>
      </c>
      <c r="P32" s="53"/>
      <c r="Q32" s="53"/>
      <c r="R32" s="26">
        <f t="shared" si="1"/>
        <v>2.7885000000000004E-2</v>
      </c>
      <c r="S32" s="27">
        <f t="shared" si="2"/>
        <v>2.7885000000000004E-2</v>
      </c>
    </row>
    <row r="33" spans="1:19" ht="31" x14ac:dyDescent="0.35">
      <c r="A33" s="20" t="s">
        <v>22</v>
      </c>
      <c r="B33" s="41" t="s">
        <v>50</v>
      </c>
      <c r="C33" s="21" t="s">
        <v>114</v>
      </c>
      <c r="D33" s="42" t="s">
        <v>115</v>
      </c>
      <c r="E33" s="23"/>
      <c r="F33" s="20" t="s">
        <v>73</v>
      </c>
      <c r="G33" s="20" t="s">
        <v>117</v>
      </c>
      <c r="H33" s="38">
        <v>7.5569999999999998E-2</v>
      </c>
      <c r="I33" s="24" t="s">
        <v>50</v>
      </c>
      <c r="J33" s="24"/>
      <c r="K33" s="24">
        <v>0.7</v>
      </c>
      <c r="L33" s="44">
        <f t="shared" si="4"/>
        <v>6.9999999999999993E-2</v>
      </c>
      <c r="M33" s="21" t="s">
        <v>30</v>
      </c>
      <c r="N33" s="25">
        <v>0.3</v>
      </c>
      <c r="O33" s="25">
        <f t="shared" si="0"/>
        <v>0.03</v>
      </c>
      <c r="P33" s="53"/>
      <c r="Q33" s="53"/>
      <c r="R33" s="26">
        <f t="shared" si="1"/>
        <v>3.7784999999999999E-2</v>
      </c>
      <c r="S33" s="27">
        <f t="shared" si="2"/>
        <v>3.7784999999999999E-2</v>
      </c>
    </row>
    <row r="34" spans="1:19" ht="31" x14ac:dyDescent="0.35">
      <c r="A34" s="20" t="s">
        <v>22</v>
      </c>
      <c r="B34" s="41" t="s">
        <v>50</v>
      </c>
      <c r="C34" s="21" t="s">
        <v>114</v>
      </c>
      <c r="D34" s="42" t="s">
        <v>115</v>
      </c>
      <c r="E34" s="23"/>
      <c r="F34" s="20" t="s">
        <v>76</v>
      </c>
      <c r="G34" s="20" t="s">
        <v>118</v>
      </c>
      <c r="H34" s="38">
        <v>9.9769999999999998E-2</v>
      </c>
      <c r="I34" s="24" t="s">
        <v>50</v>
      </c>
      <c r="J34" s="24"/>
      <c r="K34" s="24">
        <v>0.7</v>
      </c>
      <c r="L34" s="44">
        <f t="shared" si="4"/>
        <v>6.9999999999999993E-2</v>
      </c>
      <c r="M34" s="21" t="s">
        <v>30</v>
      </c>
      <c r="N34" s="25">
        <v>0.3</v>
      </c>
      <c r="O34" s="25">
        <f t="shared" si="0"/>
        <v>0.03</v>
      </c>
      <c r="P34" s="53"/>
      <c r="Q34" s="53"/>
      <c r="R34" s="26">
        <f t="shared" si="1"/>
        <v>4.9884999999999999E-2</v>
      </c>
      <c r="S34" s="27">
        <f t="shared" si="2"/>
        <v>4.9884999999999999E-2</v>
      </c>
    </row>
    <row r="35" spans="1:19" ht="31" x14ac:dyDescent="0.35">
      <c r="A35" s="20" t="s">
        <v>22</v>
      </c>
      <c r="B35" s="41" t="s">
        <v>50</v>
      </c>
      <c r="C35" s="21" t="s">
        <v>119</v>
      </c>
      <c r="D35" s="42" t="s">
        <v>120</v>
      </c>
      <c r="E35" s="29" t="s">
        <v>121</v>
      </c>
      <c r="F35" s="20" t="s">
        <v>69</v>
      </c>
      <c r="G35" s="20" t="s">
        <v>122</v>
      </c>
      <c r="H35" s="38">
        <v>4.3670000000000007E-2</v>
      </c>
      <c r="I35" s="24" t="s">
        <v>50</v>
      </c>
      <c r="J35" s="24"/>
      <c r="K35" s="24">
        <v>0.7</v>
      </c>
      <c r="L35" s="44">
        <f t="shared" si="4"/>
        <v>6.9999999999999993E-2</v>
      </c>
      <c r="M35" s="21" t="s">
        <v>30</v>
      </c>
      <c r="N35" s="25">
        <v>0.3</v>
      </c>
      <c r="O35" s="25">
        <f t="shared" si="0"/>
        <v>0.03</v>
      </c>
      <c r="P35" s="53"/>
      <c r="Q35" s="53"/>
      <c r="R35" s="26">
        <f t="shared" si="1"/>
        <v>2.1835000000000004E-2</v>
      </c>
      <c r="S35" s="27">
        <f t="shared" si="2"/>
        <v>2.1835000000000004E-2</v>
      </c>
    </row>
    <row r="36" spans="1:19" ht="31" x14ac:dyDescent="0.35">
      <c r="A36" s="20" t="s">
        <v>22</v>
      </c>
      <c r="B36" s="41" t="s">
        <v>50</v>
      </c>
      <c r="C36" s="21" t="s">
        <v>119</v>
      </c>
      <c r="D36" s="42" t="s">
        <v>120</v>
      </c>
      <c r="E36" s="29" t="s">
        <v>121</v>
      </c>
      <c r="F36" s="20" t="s">
        <v>73</v>
      </c>
      <c r="G36" s="20" t="s">
        <v>123</v>
      </c>
      <c r="H36" s="38">
        <v>6.0170000000000008E-2</v>
      </c>
      <c r="I36" s="24" t="s">
        <v>50</v>
      </c>
      <c r="J36" s="24"/>
      <c r="K36" s="24">
        <v>0.7</v>
      </c>
      <c r="L36" s="44">
        <f t="shared" si="4"/>
        <v>6.9999999999999993E-2</v>
      </c>
      <c r="M36" s="21" t="s">
        <v>30</v>
      </c>
      <c r="N36" s="25">
        <v>0.3</v>
      </c>
      <c r="O36" s="25">
        <f t="shared" si="0"/>
        <v>0.03</v>
      </c>
      <c r="P36" s="53"/>
      <c r="Q36" s="53"/>
      <c r="R36" s="26">
        <f t="shared" si="1"/>
        <v>3.0085000000000004E-2</v>
      </c>
      <c r="S36" s="27">
        <f t="shared" si="2"/>
        <v>3.0085000000000004E-2</v>
      </c>
    </row>
    <row r="37" spans="1:19" ht="31" x14ac:dyDescent="0.35">
      <c r="A37" s="20" t="s">
        <v>22</v>
      </c>
      <c r="B37" s="41" t="s">
        <v>50</v>
      </c>
      <c r="C37" s="21" t="s">
        <v>119</v>
      </c>
      <c r="D37" s="42" t="s">
        <v>120</v>
      </c>
      <c r="E37" s="29" t="s">
        <v>121</v>
      </c>
      <c r="F37" s="20" t="s">
        <v>76</v>
      </c>
      <c r="G37" s="20" t="s">
        <v>124</v>
      </c>
      <c r="H37" s="38">
        <v>7.6670000000000002E-2</v>
      </c>
      <c r="I37" s="24" t="s">
        <v>50</v>
      </c>
      <c r="J37" s="24"/>
      <c r="K37" s="24">
        <v>0.7</v>
      </c>
      <c r="L37" s="44">
        <f t="shared" si="4"/>
        <v>6.9999999999999993E-2</v>
      </c>
      <c r="M37" s="21" t="s">
        <v>30</v>
      </c>
      <c r="N37" s="25">
        <v>0.3</v>
      </c>
      <c r="O37" s="25">
        <f t="shared" si="0"/>
        <v>0.03</v>
      </c>
      <c r="P37" s="53"/>
      <c r="Q37" s="53"/>
      <c r="R37" s="26">
        <f t="shared" si="1"/>
        <v>3.8335000000000001E-2</v>
      </c>
      <c r="S37" s="27">
        <f t="shared" si="2"/>
        <v>3.8335000000000001E-2</v>
      </c>
    </row>
    <row r="38" spans="1:19" ht="41.15" customHeight="1" x14ac:dyDescent="0.35">
      <c r="A38" s="20" t="s">
        <v>22</v>
      </c>
      <c r="B38" s="41" t="s">
        <v>50</v>
      </c>
      <c r="C38" s="21" t="s">
        <v>125</v>
      </c>
      <c r="D38" s="42" t="s">
        <v>126</v>
      </c>
      <c r="E38" s="59" t="s">
        <v>127</v>
      </c>
      <c r="F38" s="20" t="s">
        <v>69</v>
      </c>
      <c r="G38" s="20" t="s">
        <v>128</v>
      </c>
      <c r="H38" s="38">
        <v>3.3770000000000001E-2</v>
      </c>
      <c r="I38" s="24" t="s">
        <v>50</v>
      </c>
      <c r="J38" s="24"/>
      <c r="K38" s="24">
        <v>0.7</v>
      </c>
      <c r="L38" s="44">
        <f t="shared" si="4"/>
        <v>6.9999999999999993E-2</v>
      </c>
      <c r="M38" s="21" t="s">
        <v>30</v>
      </c>
      <c r="N38" s="25">
        <v>0.3</v>
      </c>
      <c r="O38" s="25">
        <f t="shared" ref="O38:O69" si="5">N38*0.1</f>
        <v>0.03</v>
      </c>
      <c r="P38" s="53"/>
      <c r="Q38" s="53"/>
      <c r="R38" s="26">
        <f t="shared" ref="R38:R69" si="6">0.5*H38</f>
        <v>1.6885000000000001E-2</v>
      </c>
      <c r="S38" s="27">
        <f t="shared" si="2"/>
        <v>1.6885000000000001E-2</v>
      </c>
    </row>
    <row r="39" spans="1:19" ht="34" customHeight="1" x14ac:dyDescent="0.35">
      <c r="A39" s="20" t="s">
        <v>22</v>
      </c>
      <c r="B39" s="41" t="s">
        <v>50</v>
      </c>
      <c r="C39" s="21" t="s">
        <v>125</v>
      </c>
      <c r="D39" s="42" t="s">
        <v>126</v>
      </c>
      <c r="E39" s="59"/>
      <c r="F39" s="20" t="s">
        <v>73</v>
      </c>
      <c r="G39" s="20" t="s">
        <v>129</v>
      </c>
      <c r="H39" s="38">
        <v>4.8070000000000009E-2</v>
      </c>
      <c r="I39" s="24" t="s">
        <v>50</v>
      </c>
      <c r="J39" s="24"/>
      <c r="K39" s="24">
        <v>0.7</v>
      </c>
      <c r="L39" s="44">
        <f t="shared" si="4"/>
        <v>6.9999999999999993E-2</v>
      </c>
      <c r="M39" s="21" t="s">
        <v>30</v>
      </c>
      <c r="N39" s="25">
        <v>0.3</v>
      </c>
      <c r="O39" s="25">
        <f t="shared" si="5"/>
        <v>0.03</v>
      </c>
      <c r="P39" s="53"/>
      <c r="Q39" s="53"/>
      <c r="R39" s="26">
        <f t="shared" si="6"/>
        <v>2.4035000000000004E-2</v>
      </c>
      <c r="S39" s="27">
        <f t="shared" si="2"/>
        <v>2.4035000000000004E-2</v>
      </c>
    </row>
    <row r="40" spans="1:19" ht="31" x14ac:dyDescent="0.35">
      <c r="A40" s="20" t="s">
        <v>22</v>
      </c>
      <c r="B40" s="41" t="s">
        <v>50</v>
      </c>
      <c r="C40" s="21" t="s">
        <v>125</v>
      </c>
      <c r="D40" s="42" t="s">
        <v>126</v>
      </c>
      <c r="E40" s="59"/>
      <c r="F40" s="20" t="s">
        <v>76</v>
      </c>
      <c r="G40" s="20" t="s">
        <v>130</v>
      </c>
      <c r="H40" s="38">
        <v>6.5670000000000006E-2</v>
      </c>
      <c r="I40" s="24" t="s">
        <v>50</v>
      </c>
      <c r="J40" s="24"/>
      <c r="K40" s="24">
        <v>0.7</v>
      </c>
      <c r="L40" s="44">
        <f t="shared" si="4"/>
        <v>6.9999999999999993E-2</v>
      </c>
      <c r="M40" s="21" t="s">
        <v>30</v>
      </c>
      <c r="N40" s="25">
        <v>0.3</v>
      </c>
      <c r="O40" s="25">
        <f t="shared" si="5"/>
        <v>0.03</v>
      </c>
      <c r="P40" s="53"/>
      <c r="Q40" s="53"/>
      <c r="R40" s="26">
        <f t="shared" si="6"/>
        <v>3.2835000000000003E-2</v>
      </c>
      <c r="S40" s="27">
        <f t="shared" si="2"/>
        <v>3.2835000000000003E-2</v>
      </c>
    </row>
    <row r="41" spans="1:19" ht="18" x14ac:dyDescent="0.35">
      <c r="A41" s="20" t="s">
        <v>22</v>
      </c>
      <c r="B41" s="41" t="s">
        <v>50</v>
      </c>
      <c r="C41" s="21" t="s">
        <v>131</v>
      </c>
      <c r="D41" s="43" t="s">
        <v>131</v>
      </c>
      <c r="E41" s="29" t="s">
        <v>132</v>
      </c>
      <c r="F41" s="20" t="s">
        <v>69</v>
      </c>
      <c r="G41" s="20" t="s">
        <v>133</v>
      </c>
      <c r="H41" s="38">
        <v>2.8270000000000003E-2</v>
      </c>
      <c r="I41" s="24" t="s">
        <v>50</v>
      </c>
      <c r="J41" s="24"/>
      <c r="K41" s="24">
        <v>0.7</v>
      </c>
      <c r="L41" s="44">
        <f t="shared" si="4"/>
        <v>6.9999999999999993E-2</v>
      </c>
      <c r="M41" s="21" t="s">
        <v>30</v>
      </c>
      <c r="N41" s="25">
        <v>0.3</v>
      </c>
      <c r="O41" s="25">
        <f t="shared" si="5"/>
        <v>0.03</v>
      </c>
      <c r="P41" s="53"/>
      <c r="Q41" s="53"/>
      <c r="R41" s="26">
        <f t="shared" si="6"/>
        <v>1.4135000000000002E-2</v>
      </c>
      <c r="S41" s="27">
        <f t="shared" si="2"/>
        <v>1.4135000000000002E-2</v>
      </c>
    </row>
    <row r="42" spans="1:19" ht="18" x14ac:dyDescent="0.35">
      <c r="A42" s="20" t="s">
        <v>22</v>
      </c>
      <c r="B42" s="41" t="s">
        <v>50</v>
      </c>
      <c r="C42" s="21" t="s">
        <v>131</v>
      </c>
      <c r="D42" s="43" t="s">
        <v>131</v>
      </c>
      <c r="E42" s="29" t="s">
        <v>132</v>
      </c>
      <c r="F42" s="20" t="s">
        <v>73</v>
      </c>
      <c r="G42" s="20" t="s">
        <v>134</v>
      </c>
      <c r="H42" s="38">
        <v>4.037000000000001E-2</v>
      </c>
      <c r="I42" s="24" t="s">
        <v>50</v>
      </c>
      <c r="J42" s="24"/>
      <c r="K42" s="24">
        <v>0.7</v>
      </c>
      <c r="L42" s="44">
        <f t="shared" si="4"/>
        <v>6.9999999999999993E-2</v>
      </c>
      <c r="M42" s="21" t="s">
        <v>30</v>
      </c>
      <c r="N42" s="25">
        <v>0.3</v>
      </c>
      <c r="O42" s="25">
        <f t="shared" si="5"/>
        <v>0.03</v>
      </c>
      <c r="P42" s="53"/>
      <c r="Q42" s="53"/>
      <c r="R42" s="26">
        <f t="shared" si="6"/>
        <v>2.0185000000000005E-2</v>
      </c>
      <c r="S42" s="27">
        <f t="shared" si="2"/>
        <v>2.0185000000000005E-2</v>
      </c>
    </row>
    <row r="43" spans="1:19" ht="18" x14ac:dyDescent="0.35">
      <c r="A43" s="20" t="s">
        <v>22</v>
      </c>
      <c r="B43" s="41" t="s">
        <v>50</v>
      </c>
      <c r="C43" s="21" t="s">
        <v>131</v>
      </c>
      <c r="D43" s="43" t="s">
        <v>131</v>
      </c>
      <c r="E43" s="29" t="s">
        <v>132</v>
      </c>
      <c r="F43" s="20" t="s">
        <v>76</v>
      </c>
      <c r="G43" s="20" t="s">
        <v>135</v>
      </c>
      <c r="H43" s="38">
        <v>4.3670000000000007E-2</v>
      </c>
      <c r="I43" s="24" t="s">
        <v>50</v>
      </c>
      <c r="J43" s="24"/>
      <c r="K43" s="24">
        <v>0.7</v>
      </c>
      <c r="L43" s="44">
        <f t="shared" ref="L43:L70" si="7">K43*0.1</f>
        <v>6.9999999999999993E-2</v>
      </c>
      <c r="M43" s="21" t="s">
        <v>30</v>
      </c>
      <c r="N43" s="25">
        <v>0.3</v>
      </c>
      <c r="O43" s="25">
        <f t="shared" si="5"/>
        <v>0.03</v>
      </c>
      <c r="P43" s="53"/>
      <c r="Q43" s="53"/>
      <c r="R43" s="26">
        <f t="shared" si="6"/>
        <v>2.1835000000000004E-2</v>
      </c>
      <c r="S43" s="27">
        <f t="shared" si="2"/>
        <v>2.1835000000000004E-2</v>
      </c>
    </row>
    <row r="44" spans="1:19" ht="36" x14ac:dyDescent="0.35">
      <c r="A44" s="20" t="s">
        <v>22</v>
      </c>
      <c r="B44" s="20" t="s">
        <v>136</v>
      </c>
      <c r="C44" s="21" t="s">
        <v>137</v>
      </c>
      <c r="D44" s="22" t="s">
        <v>138</v>
      </c>
      <c r="E44" s="23"/>
      <c r="F44" s="20" t="s">
        <v>69</v>
      </c>
      <c r="G44" s="20" t="s">
        <v>139</v>
      </c>
      <c r="H44" s="38">
        <v>3.4870000000000005E-2</v>
      </c>
      <c r="I44" s="24" t="s">
        <v>50</v>
      </c>
      <c r="J44" s="24"/>
      <c r="K44" s="24">
        <v>0.7</v>
      </c>
      <c r="L44" s="44">
        <f t="shared" si="7"/>
        <v>6.9999999999999993E-2</v>
      </c>
      <c r="M44" s="21" t="s">
        <v>30</v>
      </c>
      <c r="N44" s="25">
        <v>0.3</v>
      </c>
      <c r="O44" s="25">
        <f t="shared" si="5"/>
        <v>0.03</v>
      </c>
      <c r="P44" s="53"/>
      <c r="Q44" s="53"/>
      <c r="R44" s="26">
        <f t="shared" si="6"/>
        <v>1.7435000000000003E-2</v>
      </c>
      <c r="S44" s="27">
        <f t="shared" si="2"/>
        <v>1.7435000000000003E-2</v>
      </c>
    </row>
    <row r="45" spans="1:19" ht="36" x14ac:dyDescent="0.35">
      <c r="A45" s="20" t="s">
        <v>22</v>
      </c>
      <c r="B45" s="20" t="s">
        <v>136</v>
      </c>
      <c r="C45" s="21" t="s">
        <v>137</v>
      </c>
      <c r="D45" s="22" t="s">
        <v>138</v>
      </c>
      <c r="E45" s="23"/>
      <c r="F45" s="20" t="s">
        <v>73</v>
      </c>
      <c r="G45" s="20" t="s">
        <v>140</v>
      </c>
      <c r="H45" s="38">
        <v>5.9070000000000011E-2</v>
      </c>
      <c r="I45" s="24" t="s">
        <v>50</v>
      </c>
      <c r="J45" s="24"/>
      <c r="K45" s="24">
        <v>0.7</v>
      </c>
      <c r="L45" s="44">
        <f t="shared" si="7"/>
        <v>6.9999999999999993E-2</v>
      </c>
      <c r="M45" s="21" t="s">
        <v>30</v>
      </c>
      <c r="N45" s="25">
        <v>0.3</v>
      </c>
      <c r="O45" s="25">
        <f t="shared" si="5"/>
        <v>0.03</v>
      </c>
      <c r="P45" s="53"/>
      <c r="Q45" s="53"/>
      <c r="R45" s="26">
        <f t="shared" si="6"/>
        <v>2.9535000000000006E-2</v>
      </c>
      <c r="S45" s="27">
        <f t="shared" si="2"/>
        <v>2.9535000000000006E-2</v>
      </c>
    </row>
    <row r="46" spans="1:19" ht="36" x14ac:dyDescent="0.35">
      <c r="A46" s="20" t="s">
        <v>22</v>
      </c>
      <c r="B46" s="20" t="s">
        <v>136</v>
      </c>
      <c r="C46" s="21" t="s">
        <v>137</v>
      </c>
      <c r="D46" s="22" t="s">
        <v>138</v>
      </c>
      <c r="E46" s="23"/>
      <c r="F46" s="20" t="s">
        <v>76</v>
      </c>
      <c r="G46" s="20" t="s">
        <v>141</v>
      </c>
      <c r="H46" s="38">
        <v>0.15037000000000003</v>
      </c>
      <c r="I46" s="24" t="s">
        <v>50</v>
      </c>
      <c r="J46" s="24"/>
      <c r="K46" s="24">
        <v>0.7</v>
      </c>
      <c r="L46" s="44">
        <f t="shared" si="7"/>
        <v>6.9999999999999993E-2</v>
      </c>
      <c r="M46" s="21" t="s">
        <v>30</v>
      </c>
      <c r="N46" s="25">
        <v>0.3</v>
      </c>
      <c r="O46" s="25">
        <f t="shared" si="5"/>
        <v>0.03</v>
      </c>
      <c r="P46" s="53"/>
      <c r="Q46" s="53"/>
      <c r="R46" s="26">
        <f t="shared" si="6"/>
        <v>7.5185000000000016E-2</v>
      </c>
      <c r="S46" s="27">
        <f t="shared" si="2"/>
        <v>7.5185000000000016E-2</v>
      </c>
    </row>
    <row r="47" spans="1:19" ht="18" x14ac:dyDescent="0.35">
      <c r="A47" s="20" t="s">
        <v>22</v>
      </c>
      <c r="B47" s="20" t="s">
        <v>136</v>
      </c>
      <c r="C47" s="21" t="s">
        <v>142</v>
      </c>
      <c r="D47" s="22" t="s">
        <v>143</v>
      </c>
      <c r="E47" s="23"/>
      <c r="F47" s="20" t="s">
        <v>69</v>
      </c>
      <c r="G47" s="20" t="s">
        <v>144</v>
      </c>
      <c r="H47" s="38">
        <v>0.10637000000000001</v>
      </c>
      <c r="I47" s="24" t="s">
        <v>64</v>
      </c>
      <c r="J47" s="24"/>
      <c r="K47" s="24">
        <v>1.05</v>
      </c>
      <c r="L47" s="44">
        <f t="shared" ref="L47:L52" si="8">K47*0.1</f>
        <v>0.10500000000000001</v>
      </c>
      <c r="M47" s="21" t="s">
        <v>30</v>
      </c>
      <c r="N47" s="25">
        <v>0.3</v>
      </c>
      <c r="O47" s="25">
        <f t="shared" si="5"/>
        <v>0.03</v>
      </c>
      <c r="P47" s="53"/>
      <c r="Q47" s="53"/>
      <c r="R47" s="26">
        <f t="shared" si="6"/>
        <v>5.3185000000000003E-2</v>
      </c>
      <c r="S47" s="27">
        <f t="shared" si="2"/>
        <v>5.3185000000000003E-2</v>
      </c>
    </row>
    <row r="48" spans="1:19" ht="18" x14ac:dyDescent="0.35">
      <c r="A48" s="20" t="s">
        <v>22</v>
      </c>
      <c r="B48" s="20" t="s">
        <v>136</v>
      </c>
      <c r="C48" s="21" t="s">
        <v>142</v>
      </c>
      <c r="D48" s="22" t="s">
        <v>143</v>
      </c>
      <c r="E48" s="23"/>
      <c r="F48" s="20" t="s">
        <v>73</v>
      </c>
      <c r="G48" s="20" t="s">
        <v>145</v>
      </c>
      <c r="H48" s="38">
        <v>0.13607</v>
      </c>
      <c r="I48" s="24" t="s">
        <v>64</v>
      </c>
      <c r="J48" s="24"/>
      <c r="K48" s="24">
        <v>1.05</v>
      </c>
      <c r="L48" s="44">
        <f t="shared" si="8"/>
        <v>0.10500000000000001</v>
      </c>
      <c r="M48" s="21" t="s">
        <v>30</v>
      </c>
      <c r="N48" s="25">
        <v>0.3</v>
      </c>
      <c r="O48" s="25">
        <f t="shared" si="5"/>
        <v>0.03</v>
      </c>
      <c r="P48" s="53"/>
      <c r="Q48" s="53"/>
      <c r="R48" s="26">
        <f t="shared" si="6"/>
        <v>6.8034999999999998E-2</v>
      </c>
      <c r="S48" s="27">
        <f t="shared" si="2"/>
        <v>6.8034999999999998E-2</v>
      </c>
    </row>
    <row r="49" spans="1:19" ht="18" x14ac:dyDescent="0.35">
      <c r="A49" s="20" t="s">
        <v>22</v>
      </c>
      <c r="B49" s="20" t="s">
        <v>136</v>
      </c>
      <c r="C49" s="21" t="s">
        <v>142</v>
      </c>
      <c r="D49" s="22" t="s">
        <v>143</v>
      </c>
      <c r="E49" s="23"/>
      <c r="F49" s="20" t="s">
        <v>76</v>
      </c>
      <c r="G49" s="20" t="s">
        <v>146</v>
      </c>
      <c r="H49" s="38">
        <v>0.17567000000000002</v>
      </c>
      <c r="I49" s="24" t="s">
        <v>64</v>
      </c>
      <c r="J49" s="24"/>
      <c r="K49" s="24">
        <v>1.05</v>
      </c>
      <c r="L49" s="44">
        <f t="shared" si="8"/>
        <v>0.10500000000000001</v>
      </c>
      <c r="M49" s="21" t="s">
        <v>30</v>
      </c>
      <c r="N49" s="25">
        <v>0.3</v>
      </c>
      <c r="O49" s="25">
        <f t="shared" si="5"/>
        <v>0.03</v>
      </c>
      <c r="P49" s="53"/>
      <c r="Q49" s="53"/>
      <c r="R49" s="26">
        <f t="shared" si="6"/>
        <v>8.783500000000001E-2</v>
      </c>
      <c r="S49" s="27">
        <f t="shared" si="2"/>
        <v>8.783500000000001E-2</v>
      </c>
    </row>
    <row r="50" spans="1:19" ht="31" x14ac:dyDescent="0.35">
      <c r="A50" s="20" t="s">
        <v>22</v>
      </c>
      <c r="B50" s="20" t="s">
        <v>136</v>
      </c>
      <c r="C50" s="21" t="s">
        <v>147</v>
      </c>
      <c r="D50" s="22" t="s">
        <v>148</v>
      </c>
      <c r="E50" s="23"/>
      <c r="F50" s="20" t="s">
        <v>69</v>
      </c>
      <c r="G50" s="20" t="s">
        <v>149</v>
      </c>
      <c r="H50" s="38">
        <v>7.2270000000000001E-2</v>
      </c>
      <c r="I50" s="24" t="s">
        <v>64</v>
      </c>
      <c r="J50" s="24"/>
      <c r="K50" s="24">
        <v>1.05</v>
      </c>
      <c r="L50" s="44">
        <f t="shared" si="8"/>
        <v>0.10500000000000001</v>
      </c>
      <c r="M50" s="21" t="s">
        <v>30</v>
      </c>
      <c r="N50" s="25">
        <v>0.3</v>
      </c>
      <c r="O50" s="25">
        <f t="shared" si="5"/>
        <v>0.03</v>
      </c>
      <c r="P50" s="53"/>
      <c r="Q50" s="53"/>
      <c r="R50" s="26">
        <f t="shared" si="6"/>
        <v>3.6135E-2</v>
      </c>
      <c r="S50" s="27">
        <f t="shared" si="2"/>
        <v>3.6135E-2</v>
      </c>
    </row>
    <row r="51" spans="1:19" ht="31" x14ac:dyDescent="0.35">
      <c r="A51" s="20" t="s">
        <v>22</v>
      </c>
      <c r="B51" s="20" t="s">
        <v>136</v>
      </c>
      <c r="C51" s="21" t="s">
        <v>147</v>
      </c>
      <c r="D51" s="22" t="s">
        <v>148</v>
      </c>
      <c r="E51" s="23"/>
      <c r="F51" s="20" t="s">
        <v>73</v>
      </c>
      <c r="G51" s="20" t="s">
        <v>150</v>
      </c>
      <c r="H51" s="38">
        <v>9.8670000000000008E-2</v>
      </c>
      <c r="I51" s="24" t="s">
        <v>64</v>
      </c>
      <c r="J51" s="24"/>
      <c r="K51" s="24">
        <v>1.05</v>
      </c>
      <c r="L51" s="44">
        <f t="shared" si="8"/>
        <v>0.10500000000000001</v>
      </c>
      <c r="M51" s="21" t="s">
        <v>30</v>
      </c>
      <c r="N51" s="25">
        <v>0.3</v>
      </c>
      <c r="O51" s="25">
        <f t="shared" si="5"/>
        <v>0.03</v>
      </c>
      <c r="P51" s="53"/>
      <c r="Q51" s="53"/>
      <c r="R51" s="26">
        <f t="shared" si="6"/>
        <v>4.9335000000000004E-2</v>
      </c>
      <c r="S51" s="27">
        <f t="shared" si="2"/>
        <v>4.9335000000000004E-2</v>
      </c>
    </row>
    <row r="52" spans="1:19" ht="31" x14ac:dyDescent="0.35">
      <c r="A52" s="20" t="s">
        <v>22</v>
      </c>
      <c r="B52" s="20" t="s">
        <v>136</v>
      </c>
      <c r="C52" s="21" t="s">
        <v>147</v>
      </c>
      <c r="D52" s="22" t="s">
        <v>148</v>
      </c>
      <c r="E52" s="23"/>
      <c r="F52" s="20" t="s">
        <v>76</v>
      </c>
      <c r="G52" s="20" t="s">
        <v>151</v>
      </c>
      <c r="H52" s="38">
        <v>0.13827000000000003</v>
      </c>
      <c r="I52" s="24" t="s">
        <v>64</v>
      </c>
      <c r="J52" s="24"/>
      <c r="K52" s="24">
        <v>1.05</v>
      </c>
      <c r="L52" s="44">
        <f t="shared" si="8"/>
        <v>0.10500000000000001</v>
      </c>
      <c r="M52" s="21" t="s">
        <v>30</v>
      </c>
      <c r="N52" s="25">
        <v>0.3</v>
      </c>
      <c r="O52" s="25">
        <f t="shared" si="5"/>
        <v>0.03</v>
      </c>
      <c r="P52" s="53"/>
      <c r="Q52" s="53"/>
      <c r="R52" s="26">
        <f t="shared" si="6"/>
        <v>6.9135000000000016E-2</v>
      </c>
      <c r="S52" s="27">
        <f t="shared" si="2"/>
        <v>6.9135000000000016E-2</v>
      </c>
    </row>
    <row r="53" spans="1:19" ht="31" x14ac:dyDescent="0.35">
      <c r="A53" s="20" t="s">
        <v>22</v>
      </c>
      <c r="B53" s="20" t="s">
        <v>152</v>
      </c>
      <c r="C53" s="21" t="s">
        <v>153</v>
      </c>
      <c r="D53" s="22" t="s">
        <v>154</v>
      </c>
      <c r="E53" s="29" t="s">
        <v>155</v>
      </c>
      <c r="F53" s="20" t="s">
        <v>69</v>
      </c>
      <c r="G53" s="20" t="s">
        <v>156</v>
      </c>
      <c r="H53" s="38">
        <v>6.7870000000000014E-2</v>
      </c>
      <c r="I53" s="24" t="s">
        <v>64</v>
      </c>
      <c r="J53" s="24"/>
      <c r="K53" s="24">
        <v>1.05</v>
      </c>
      <c r="L53" s="44">
        <f t="shared" si="7"/>
        <v>0.10500000000000001</v>
      </c>
      <c r="M53" s="21" t="s">
        <v>30</v>
      </c>
      <c r="N53" s="25">
        <v>0.3</v>
      </c>
      <c r="O53" s="25">
        <f t="shared" si="5"/>
        <v>0.03</v>
      </c>
      <c r="P53" s="53"/>
      <c r="Q53" s="53"/>
      <c r="R53" s="26">
        <f t="shared" si="6"/>
        <v>3.3935000000000007E-2</v>
      </c>
      <c r="S53" s="27">
        <f t="shared" si="2"/>
        <v>3.3935000000000007E-2</v>
      </c>
    </row>
    <row r="54" spans="1:19" ht="31" x14ac:dyDescent="0.35">
      <c r="A54" s="20" t="s">
        <v>22</v>
      </c>
      <c r="B54" s="20" t="s">
        <v>152</v>
      </c>
      <c r="C54" s="21" t="s">
        <v>153</v>
      </c>
      <c r="D54" s="22" t="s">
        <v>154</v>
      </c>
      <c r="E54" s="29" t="s">
        <v>155</v>
      </c>
      <c r="F54" s="20" t="s">
        <v>73</v>
      </c>
      <c r="G54" s="20" t="s">
        <v>157</v>
      </c>
      <c r="H54" s="38">
        <v>7.9970000000000013E-2</v>
      </c>
      <c r="I54" s="24" t="s">
        <v>64</v>
      </c>
      <c r="J54" s="24"/>
      <c r="K54" s="24">
        <v>1.05</v>
      </c>
      <c r="L54" s="44">
        <f t="shared" si="7"/>
        <v>0.10500000000000001</v>
      </c>
      <c r="M54" s="21" t="s">
        <v>30</v>
      </c>
      <c r="N54" s="25">
        <v>0.3</v>
      </c>
      <c r="O54" s="25">
        <f t="shared" si="5"/>
        <v>0.03</v>
      </c>
      <c r="P54" s="53"/>
      <c r="Q54" s="53"/>
      <c r="R54" s="26">
        <f t="shared" si="6"/>
        <v>3.9985000000000007E-2</v>
      </c>
      <c r="S54" s="27">
        <f t="shared" si="2"/>
        <v>3.9985000000000007E-2</v>
      </c>
    </row>
    <row r="55" spans="1:19" ht="31" x14ac:dyDescent="0.35">
      <c r="A55" s="20" t="s">
        <v>22</v>
      </c>
      <c r="B55" s="20" t="s">
        <v>152</v>
      </c>
      <c r="C55" s="21" t="s">
        <v>153</v>
      </c>
      <c r="D55" s="22" t="s">
        <v>154</v>
      </c>
      <c r="E55" s="29" t="s">
        <v>155</v>
      </c>
      <c r="F55" s="20" t="s">
        <v>76</v>
      </c>
      <c r="G55" s="20" t="s">
        <v>158</v>
      </c>
      <c r="H55" s="38">
        <v>0.10417</v>
      </c>
      <c r="I55" s="24" t="s">
        <v>64</v>
      </c>
      <c r="J55" s="24"/>
      <c r="K55" s="24">
        <v>1.05</v>
      </c>
      <c r="L55" s="44">
        <f t="shared" si="7"/>
        <v>0.10500000000000001</v>
      </c>
      <c r="M55" s="21" t="s">
        <v>30</v>
      </c>
      <c r="N55" s="25">
        <v>0.3</v>
      </c>
      <c r="O55" s="25">
        <f t="shared" si="5"/>
        <v>0.03</v>
      </c>
      <c r="P55" s="53"/>
      <c r="Q55" s="53"/>
      <c r="R55" s="26">
        <f t="shared" si="6"/>
        <v>5.2084999999999999E-2</v>
      </c>
      <c r="S55" s="27">
        <f t="shared" si="2"/>
        <v>5.2084999999999999E-2</v>
      </c>
    </row>
    <row r="56" spans="1:19" ht="31" x14ac:dyDescent="0.35">
      <c r="A56" s="20" t="s">
        <v>22</v>
      </c>
      <c r="B56" s="20" t="s">
        <v>159</v>
      </c>
      <c r="C56" s="21" t="s">
        <v>160</v>
      </c>
      <c r="D56" s="22" t="s">
        <v>161</v>
      </c>
      <c r="E56" s="23"/>
      <c r="F56" s="20" t="s">
        <v>69</v>
      </c>
      <c r="G56" s="20" t="s">
        <v>162</v>
      </c>
      <c r="H56" s="38">
        <v>3.7070000000000006E-2</v>
      </c>
      <c r="I56" s="24" t="s">
        <v>64</v>
      </c>
      <c r="J56" s="24"/>
      <c r="K56" s="24">
        <v>1.05</v>
      </c>
      <c r="L56" s="44">
        <f t="shared" si="7"/>
        <v>0.10500000000000001</v>
      </c>
      <c r="M56" s="21" t="s">
        <v>30</v>
      </c>
      <c r="N56" s="25">
        <v>0.3</v>
      </c>
      <c r="O56" s="25">
        <f t="shared" si="5"/>
        <v>0.03</v>
      </c>
      <c r="P56" s="53"/>
      <c r="Q56" s="53"/>
      <c r="R56" s="26">
        <f t="shared" si="6"/>
        <v>1.8535000000000003E-2</v>
      </c>
      <c r="S56" s="27">
        <f t="shared" si="2"/>
        <v>1.8535000000000003E-2</v>
      </c>
    </row>
    <row r="57" spans="1:19" ht="31" x14ac:dyDescent="0.35">
      <c r="A57" s="20" t="s">
        <v>22</v>
      </c>
      <c r="B57" s="20" t="s">
        <v>159</v>
      </c>
      <c r="C57" s="21" t="s">
        <v>160</v>
      </c>
      <c r="D57" s="22" t="s">
        <v>161</v>
      </c>
      <c r="E57" s="23"/>
      <c r="F57" s="20" t="s">
        <v>73</v>
      </c>
      <c r="G57" s="20" t="s">
        <v>163</v>
      </c>
      <c r="H57" s="38">
        <v>7.3370000000000005E-2</v>
      </c>
      <c r="I57" s="24" t="s">
        <v>64</v>
      </c>
      <c r="J57" s="24"/>
      <c r="K57" s="24">
        <v>1.05</v>
      </c>
      <c r="L57" s="44">
        <f t="shared" si="7"/>
        <v>0.10500000000000001</v>
      </c>
      <c r="M57" s="21" t="s">
        <v>30</v>
      </c>
      <c r="N57" s="25">
        <v>0.3</v>
      </c>
      <c r="O57" s="25">
        <f t="shared" si="5"/>
        <v>0.03</v>
      </c>
      <c r="P57" s="53"/>
      <c r="Q57" s="53"/>
      <c r="R57" s="26">
        <f t="shared" si="6"/>
        <v>3.6685000000000002E-2</v>
      </c>
      <c r="S57" s="27">
        <f t="shared" si="2"/>
        <v>3.6685000000000002E-2</v>
      </c>
    </row>
    <row r="58" spans="1:19" ht="31" x14ac:dyDescent="0.35">
      <c r="A58" s="20" t="s">
        <v>22</v>
      </c>
      <c r="B58" s="20" t="s">
        <v>159</v>
      </c>
      <c r="C58" s="21" t="s">
        <v>160</v>
      </c>
      <c r="D58" s="22" t="s">
        <v>161</v>
      </c>
      <c r="E58" s="23"/>
      <c r="F58" s="20" t="s">
        <v>76</v>
      </c>
      <c r="G58" s="20" t="s">
        <v>164</v>
      </c>
      <c r="H58" s="38">
        <v>4.5870000000000008E-2</v>
      </c>
      <c r="I58" s="24" t="s">
        <v>64</v>
      </c>
      <c r="J58" s="24"/>
      <c r="K58" s="24">
        <v>1.05</v>
      </c>
      <c r="L58" s="44">
        <f t="shared" si="7"/>
        <v>0.10500000000000001</v>
      </c>
      <c r="M58" s="21" t="s">
        <v>30</v>
      </c>
      <c r="N58" s="25">
        <v>0.3</v>
      </c>
      <c r="O58" s="25">
        <f t="shared" si="5"/>
        <v>0.03</v>
      </c>
      <c r="P58" s="53"/>
      <c r="Q58" s="53"/>
      <c r="R58" s="26">
        <f t="shared" si="6"/>
        <v>2.2935000000000004E-2</v>
      </c>
      <c r="S58" s="27">
        <f t="shared" si="2"/>
        <v>2.2935000000000004E-2</v>
      </c>
    </row>
    <row r="59" spans="1:19" ht="46.5" x14ac:dyDescent="0.35">
      <c r="A59" s="20" t="s">
        <v>22</v>
      </c>
      <c r="B59" s="20" t="s">
        <v>165</v>
      </c>
      <c r="C59" s="20" t="s">
        <v>165</v>
      </c>
      <c r="D59" s="22" t="s">
        <v>166</v>
      </c>
      <c r="E59" s="29" t="s">
        <v>167</v>
      </c>
      <c r="F59" s="20" t="s">
        <v>69</v>
      </c>
      <c r="G59" s="20" t="s">
        <v>168</v>
      </c>
      <c r="H59" s="38">
        <v>0.11517000000000001</v>
      </c>
      <c r="I59" s="24" t="s">
        <v>64</v>
      </c>
      <c r="J59" s="24"/>
      <c r="K59" s="24">
        <v>1.05</v>
      </c>
      <c r="L59" s="44">
        <f t="shared" si="7"/>
        <v>0.10500000000000001</v>
      </c>
      <c r="M59" s="21" t="s">
        <v>30</v>
      </c>
      <c r="N59" s="25">
        <v>0.3</v>
      </c>
      <c r="O59" s="25">
        <f t="shared" si="5"/>
        <v>0.03</v>
      </c>
      <c r="P59" s="53"/>
      <c r="Q59" s="53"/>
      <c r="R59" s="26">
        <f t="shared" si="6"/>
        <v>5.7585000000000004E-2</v>
      </c>
      <c r="S59" s="27">
        <f t="shared" si="2"/>
        <v>5.7585000000000004E-2</v>
      </c>
    </row>
    <row r="60" spans="1:19" ht="46.5" x14ac:dyDescent="0.35">
      <c r="A60" s="20" t="s">
        <v>22</v>
      </c>
      <c r="B60" s="20" t="s">
        <v>165</v>
      </c>
      <c r="C60" s="20" t="s">
        <v>165</v>
      </c>
      <c r="D60" s="22" t="s">
        <v>166</v>
      </c>
      <c r="E60" s="29" t="s">
        <v>167</v>
      </c>
      <c r="F60" s="20" t="s">
        <v>73</v>
      </c>
      <c r="G60" s="20" t="s">
        <v>169</v>
      </c>
      <c r="H60" s="38">
        <v>0.14377000000000004</v>
      </c>
      <c r="I60" s="24" t="s">
        <v>64</v>
      </c>
      <c r="J60" s="24"/>
      <c r="K60" s="24">
        <v>1.05</v>
      </c>
      <c r="L60" s="44">
        <f t="shared" si="7"/>
        <v>0.10500000000000001</v>
      </c>
      <c r="M60" s="21" t="s">
        <v>30</v>
      </c>
      <c r="N60" s="25">
        <v>0.3</v>
      </c>
      <c r="O60" s="25">
        <f t="shared" si="5"/>
        <v>0.03</v>
      </c>
      <c r="P60" s="53"/>
      <c r="Q60" s="53"/>
      <c r="R60" s="26">
        <f t="shared" si="6"/>
        <v>7.1885000000000018E-2</v>
      </c>
      <c r="S60" s="27">
        <f t="shared" si="2"/>
        <v>7.1885000000000018E-2</v>
      </c>
    </row>
    <row r="61" spans="1:19" ht="46.5" x14ac:dyDescent="0.35">
      <c r="A61" s="20" t="s">
        <v>22</v>
      </c>
      <c r="B61" s="20" t="s">
        <v>165</v>
      </c>
      <c r="C61" s="20" t="s">
        <v>165</v>
      </c>
      <c r="D61" s="22" t="s">
        <v>166</v>
      </c>
      <c r="E61" s="29" t="s">
        <v>167</v>
      </c>
      <c r="F61" s="20" t="s">
        <v>76</v>
      </c>
      <c r="G61" s="20" t="s">
        <v>170</v>
      </c>
      <c r="H61" s="38">
        <v>0.15147000000000002</v>
      </c>
      <c r="I61" s="24" t="s">
        <v>64</v>
      </c>
      <c r="J61" s="24"/>
      <c r="K61" s="24">
        <v>1.05</v>
      </c>
      <c r="L61" s="44">
        <f t="shared" si="7"/>
        <v>0.10500000000000001</v>
      </c>
      <c r="M61" s="21" t="s">
        <v>30</v>
      </c>
      <c r="N61" s="25">
        <v>0.3</v>
      </c>
      <c r="O61" s="25">
        <f t="shared" si="5"/>
        <v>0.03</v>
      </c>
      <c r="P61" s="53"/>
      <c r="Q61" s="53"/>
      <c r="R61" s="26">
        <f t="shared" si="6"/>
        <v>7.5735000000000011E-2</v>
      </c>
      <c r="S61" s="27">
        <f t="shared" si="2"/>
        <v>7.5735000000000011E-2</v>
      </c>
    </row>
    <row r="62" spans="1:19" ht="18" x14ac:dyDescent="0.35">
      <c r="A62" s="20" t="s">
        <v>22</v>
      </c>
      <c r="B62" s="20" t="s">
        <v>165</v>
      </c>
      <c r="C62" s="21" t="s">
        <v>171</v>
      </c>
      <c r="D62" s="22" t="s">
        <v>172</v>
      </c>
      <c r="E62" s="23"/>
      <c r="F62" s="20" t="s">
        <v>69</v>
      </c>
      <c r="G62" s="20" t="s">
        <v>173</v>
      </c>
      <c r="H62" s="38">
        <v>8.4370000000000001E-2</v>
      </c>
      <c r="I62" s="24" t="s">
        <v>64</v>
      </c>
      <c r="J62" s="24"/>
      <c r="K62" s="24">
        <v>1.05</v>
      </c>
      <c r="L62" s="44">
        <f t="shared" si="7"/>
        <v>0.10500000000000001</v>
      </c>
      <c r="M62" s="21" t="s">
        <v>30</v>
      </c>
      <c r="N62" s="25">
        <v>0.3</v>
      </c>
      <c r="O62" s="25">
        <f t="shared" si="5"/>
        <v>0.03</v>
      </c>
      <c r="P62" s="53"/>
      <c r="Q62" s="53"/>
      <c r="R62" s="26">
        <f t="shared" si="6"/>
        <v>4.2185E-2</v>
      </c>
      <c r="S62" s="27">
        <f t="shared" si="2"/>
        <v>4.2185E-2</v>
      </c>
    </row>
    <row r="63" spans="1:19" ht="18" x14ac:dyDescent="0.35">
      <c r="A63" s="20" t="s">
        <v>22</v>
      </c>
      <c r="B63" s="20" t="s">
        <v>165</v>
      </c>
      <c r="C63" s="21" t="s">
        <v>171</v>
      </c>
      <c r="D63" s="22" t="s">
        <v>172</v>
      </c>
      <c r="E63" s="23"/>
      <c r="F63" s="20" t="s">
        <v>73</v>
      </c>
      <c r="G63" s="20" t="s">
        <v>174</v>
      </c>
      <c r="H63" s="38">
        <v>0.14377000000000004</v>
      </c>
      <c r="I63" s="24" t="s">
        <v>64</v>
      </c>
      <c r="J63" s="24"/>
      <c r="K63" s="24">
        <v>1.05</v>
      </c>
      <c r="L63" s="44">
        <f t="shared" si="7"/>
        <v>0.10500000000000001</v>
      </c>
      <c r="M63" s="21" t="s">
        <v>30</v>
      </c>
      <c r="N63" s="25">
        <v>0.3</v>
      </c>
      <c r="O63" s="25">
        <f t="shared" si="5"/>
        <v>0.03</v>
      </c>
      <c r="P63" s="53"/>
      <c r="Q63" s="53"/>
      <c r="R63" s="26">
        <f t="shared" si="6"/>
        <v>7.1885000000000018E-2</v>
      </c>
      <c r="S63" s="27">
        <f t="shared" si="2"/>
        <v>7.1885000000000018E-2</v>
      </c>
    </row>
    <row r="64" spans="1:19" ht="18" x14ac:dyDescent="0.35">
      <c r="A64" s="20" t="s">
        <v>22</v>
      </c>
      <c r="B64" s="20" t="s">
        <v>165</v>
      </c>
      <c r="C64" s="21" t="s">
        <v>171</v>
      </c>
      <c r="D64" s="22" t="s">
        <v>172</v>
      </c>
      <c r="E64" s="23"/>
      <c r="F64" s="20" t="s">
        <v>76</v>
      </c>
      <c r="G64" s="20" t="s">
        <v>175</v>
      </c>
      <c r="H64" s="38">
        <v>0.15807000000000004</v>
      </c>
      <c r="I64" s="24" t="s">
        <v>64</v>
      </c>
      <c r="J64" s="24"/>
      <c r="K64" s="24">
        <v>1.05</v>
      </c>
      <c r="L64" s="44">
        <f t="shared" si="7"/>
        <v>0.10500000000000001</v>
      </c>
      <c r="M64" s="21" t="s">
        <v>30</v>
      </c>
      <c r="N64" s="25">
        <v>0.3</v>
      </c>
      <c r="O64" s="25">
        <f t="shared" si="5"/>
        <v>0.03</v>
      </c>
      <c r="P64" s="53"/>
      <c r="Q64" s="53"/>
      <c r="R64" s="26">
        <f t="shared" si="6"/>
        <v>7.9035000000000022E-2</v>
      </c>
      <c r="S64" s="27">
        <f t="shared" si="2"/>
        <v>7.9035000000000022E-2</v>
      </c>
    </row>
    <row r="65" spans="1:19" ht="36" x14ac:dyDescent="0.35">
      <c r="A65" s="20" t="s">
        <v>22</v>
      </c>
      <c r="B65" s="20" t="s">
        <v>176</v>
      </c>
      <c r="C65" s="21" t="s">
        <v>177</v>
      </c>
      <c r="D65" s="22" t="s">
        <v>178</v>
      </c>
      <c r="E65" s="23"/>
      <c r="F65" s="20" t="s">
        <v>69</v>
      </c>
      <c r="G65" s="20" t="s">
        <v>179</v>
      </c>
      <c r="H65" s="38">
        <v>3.7070000000000006E-2</v>
      </c>
      <c r="I65" s="24" t="s">
        <v>71</v>
      </c>
      <c r="J65" s="24"/>
      <c r="K65" s="24">
        <v>1.05</v>
      </c>
      <c r="L65" s="44">
        <f t="shared" ref="L65:L70" si="9">K65*0.1</f>
        <v>0.10500000000000001</v>
      </c>
      <c r="M65" s="21" t="s">
        <v>30</v>
      </c>
      <c r="N65" s="25">
        <v>0.3</v>
      </c>
      <c r="O65" s="25">
        <f t="shared" si="5"/>
        <v>0.03</v>
      </c>
      <c r="P65" s="53"/>
      <c r="Q65" s="53"/>
      <c r="R65" s="26">
        <f t="shared" si="6"/>
        <v>1.8535000000000003E-2</v>
      </c>
      <c r="S65" s="27">
        <f t="shared" si="2"/>
        <v>1.8535000000000003E-2</v>
      </c>
    </row>
    <row r="66" spans="1:19" ht="36" x14ac:dyDescent="0.35">
      <c r="A66" s="20" t="s">
        <v>22</v>
      </c>
      <c r="B66" s="20" t="s">
        <v>176</v>
      </c>
      <c r="C66" s="21" t="s">
        <v>177</v>
      </c>
      <c r="D66" s="22" t="s">
        <v>178</v>
      </c>
      <c r="E66" s="23"/>
      <c r="F66" s="20" t="s">
        <v>73</v>
      </c>
      <c r="G66" s="20" t="s">
        <v>180</v>
      </c>
      <c r="H66" s="38">
        <v>4.1470000000000007E-2</v>
      </c>
      <c r="I66" s="24" t="s">
        <v>71</v>
      </c>
      <c r="J66" s="24"/>
      <c r="K66" s="24">
        <v>1.05</v>
      </c>
      <c r="L66" s="44">
        <f t="shared" si="9"/>
        <v>0.10500000000000001</v>
      </c>
      <c r="M66" s="21" t="s">
        <v>30</v>
      </c>
      <c r="N66" s="25">
        <v>0.3</v>
      </c>
      <c r="O66" s="25">
        <f t="shared" si="5"/>
        <v>0.03</v>
      </c>
      <c r="P66" s="53"/>
      <c r="Q66" s="53"/>
      <c r="R66" s="26">
        <f t="shared" si="6"/>
        <v>2.0735000000000003E-2</v>
      </c>
      <c r="S66" s="27">
        <f t="shared" si="2"/>
        <v>2.0735000000000003E-2</v>
      </c>
    </row>
    <row r="67" spans="1:19" ht="36" x14ac:dyDescent="0.35">
      <c r="A67" s="20" t="s">
        <v>22</v>
      </c>
      <c r="B67" s="20" t="s">
        <v>176</v>
      </c>
      <c r="C67" s="21" t="s">
        <v>177</v>
      </c>
      <c r="D67" s="22" t="s">
        <v>178</v>
      </c>
      <c r="E67" s="23"/>
      <c r="F67" s="20" t="s">
        <v>76</v>
      </c>
      <c r="G67" s="20" t="s">
        <v>181</v>
      </c>
      <c r="H67" s="38">
        <v>5.5770000000000007E-2</v>
      </c>
      <c r="I67" s="24" t="s">
        <v>71</v>
      </c>
      <c r="J67" s="24"/>
      <c r="K67" s="24">
        <v>1.05</v>
      </c>
      <c r="L67" s="44">
        <f t="shared" si="9"/>
        <v>0.10500000000000001</v>
      </c>
      <c r="M67" s="21" t="s">
        <v>30</v>
      </c>
      <c r="N67" s="25">
        <v>0.3</v>
      </c>
      <c r="O67" s="25">
        <f t="shared" si="5"/>
        <v>0.03</v>
      </c>
      <c r="P67" s="53"/>
      <c r="Q67" s="53"/>
      <c r="R67" s="26">
        <f t="shared" si="6"/>
        <v>2.7885000000000004E-2</v>
      </c>
      <c r="S67" s="27">
        <f t="shared" si="2"/>
        <v>2.7885000000000004E-2</v>
      </c>
    </row>
    <row r="68" spans="1:19" ht="36" x14ac:dyDescent="0.35">
      <c r="A68" s="20" t="s">
        <v>22</v>
      </c>
      <c r="B68" s="20" t="s">
        <v>176</v>
      </c>
      <c r="C68" s="21" t="s">
        <v>182</v>
      </c>
      <c r="D68" s="22" t="s">
        <v>183</v>
      </c>
      <c r="E68" s="23"/>
      <c r="F68" s="20" t="s">
        <v>69</v>
      </c>
      <c r="G68" s="20" t="s">
        <v>184</v>
      </c>
      <c r="H68" s="38">
        <v>5.3570000000000007E-2</v>
      </c>
      <c r="I68" s="24" t="s">
        <v>71</v>
      </c>
      <c r="J68" s="24"/>
      <c r="K68" s="24">
        <v>1.05</v>
      </c>
      <c r="L68" s="44">
        <f t="shared" si="9"/>
        <v>0.10500000000000001</v>
      </c>
      <c r="M68" s="21" t="s">
        <v>30</v>
      </c>
      <c r="N68" s="25">
        <v>0.3</v>
      </c>
      <c r="O68" s="25">
        <f t="shared" si="5"/>
        <v>0.03</v>
      </c>
      <c r="P68" s="53"/>
      <c r="Q68" s="53"/>
      <c r="R68" s="26">
        <f t="shared" si="6"/>
        <v>2.6785000000000003E-2</v>
      </c>
      <c r="S68" s="27">
        <f t="shared" si="2"/>
        <v>2.6785000000000003E-2</v>
      </c>
    </row>
    <row r="69" spans="1:19" ht="50.15" customHeight="1" x14ac:dyDescent="0.35">
      <c r="A69" s="20" t="s">
        <v>22</v>
      </c>
      <c r="B69" s="20" t="s">
        <v>176</v>
      </c>
      <c r="C69" s="21" t="s">
        <v>182</v>
      </c>
      <c r="D69" s="22" t="s">
        <v>185</v>
      </c>
      <c r="E69" s="23"/>
      <c r="F69" s="20" t="s">
        <v>73</v>
      </c>
      <c r="G69" s="20" t="s">
        <v>186</v>
      </c>
      <c r="H69" s="38">
        <v>7.4470000000000008E-2</v>
      </c>
      <c r="I69" s="24" t="s">
        <v>71</v>
      </c>
      <c r="J69" s="24"/>
      <c r="K69" s="24">
        <v>1.05</v>
      </c>
      <c r="L69" s="44">
        <f t="shared" si="9"/>
        <v>0.10500000000000001</v>
      </c>
      <c r="M69" s="21" t="s">
        <v>30</v>
      </c>
      <c r="N69" s="25">
        <v>0.3</v>
      </c>
      <c r="O69" s="25">
        <f t="shared" si="5"/>
        <v>0.03</v>
      </c>
      <c r="P69" s="53"/>
      <c r="Q69" s="53"/>
      <c r="R69" s="26">
        <f t="shared" si="6"/>
        <v>3.7235000000000004E-2</v>
      </c>
      <c r="S69" s="27">
        <f t="shared" si="2"/>
        <v>3.7235000000000004E-2</v>
      </c>
    </row>
    <row r="70" spans="1:19" ht="36" x14ac:dyDescent="0.35">
      <c r="A70" s="20" t="s">
        <v>22</v>
      </c>
      <c r="B70" s="20" t="s">
        <v>176</v>
      </c>
      <c r="C70" s="21" t="s">
        <v>182</v>
      </c>
      <c r="D70" s="22" t="s">
        <v>183</v>
      </c>
      <c r="E70" s="23"/>
      <c r="F70" s="20" t="s">
        <v>76</v>
      </c>
      <c r="G70" s="20" t="s">
        <v>187</v>
      </c>
      <c r="H70" s="38">
        <v>8.1070000000000003E-2</v>
      </c>
      <c r="I70" s="24" t="s">
        <v>71</v>
      </c>
      <c r="J70" s="24"/>
      <c r="K70" s="24">
        <v>1.05</v>
      </c>
      <c r="L70" s="44">
        <f t="shared" si="9"/>
        <v>0.10500000000000001</v>
      </c>
      <c r="M70" s="21" t="s">
        <v>30</v>
      </c>
      <c r="N70" s="25">
        <v>0.3</v>
      </c>
      <c r="O70" s="25">
        <f t="shared" ref="O70:O101" si="10">N70*0.1</f>
        <v>0.03</v>
      </c>
      <c r="P70" s="53"/>
      <c r="Q70" s="53"/>
      <c r="R70" s="26">
        <f t="shared" ref="R70:R101" si="11">0.5*H70</f>
        <v>4.0535000000000002E-2</v>
      </c>
      <c r="S70" s="27">
        <f t="shared" si="2"/>
        <v>4.0535000000000002E-2</v>
      </c>
    </row>
    <row r="71" spans="1:19" ht="62" x14ac:dyDescent="0.35">
      <c r="A71" s="20" t="s">
        <v>22</v>
      </c>
      <c r="B71" s="20" t="s">
        <v>188</v>
      </c>
      <c r="C71" s="21" t="s">
        <v>189</v>
      </c>
      <c r="D71" s="22" t="s">
        <v>190</v>
      </c>
      <c r="E71" s="22" t="s">
        <v>191</v>
      </c>
      <c r="F71" s="20" t="s">
        <v>26</v>
      </c>
      <c r="G71" s="20" t="s">
        <v>192</v>
      </c>
      <c r="H71" s="38">
        <v>1.8370000000000001E-2</v>
      </c>
      <c r="I71" s="24" t="s">
        <v>28</v>
      </c>
      <c r="J71" s="24" t="s">
        <v>29</v>
      </c>
      <c r="K71" s="24">
        <v>0</v>
      </c>
      <c r="L71" s="44">
        <v>0</v>
      </c>
      <c r="M71" s="21" t="s">
        <v>30</v>
      </c>
      <c r="N71" s="25">
        <v>0.3</v>
      </c>
      <c r="O71" s="25">
        <f t="shared" si="10"/>
        <v>0.03</v>
      </c>
      <c r="P71" s="53"/>
      <c r="Q71" s="53"/>
      <c r="R71" s="26">
        <f t="shared" si="11"/>
        <v>9.1850000000000005E-3</v>
      </c>
      <c r="S71" s="27">
        <f t="shared" ref="S71:S109" si="12">R71</f>
        <v>9.1850000000000005E-3</v>
      </c>
    </row>
    <row r="72" spans="1:19" ht="62" x14ac:dyDescent="0.35">
      <c r="A72" s="20" t="s">
        <v>22</v>
      </c>
      <c r="B72" s="20" t="s">
        <v>188</v>
      </c>
      <c r="C72" s="21" t="s">
        <v>193</v>
      </c>
      <c r="D72" s="22" t="s">
        <v>194</v>
      </c>
      <c r="E72" s="22" t="s">
        <v>195</v>
      </c>
      <c r="F72" s="20" t="s">
        <v>26</v>
      </c>
      <c r="G72" s="20" t="s">
        <v>196</v>
      </c>
      <c r="H72" s="38">
        <v>1.7270000000000001E-2</v>
      </c>
      <c r="I72" s="24" t="s">
        <v>28</v>
      </c>
      <c r="J72" s="24" t="s">
        <v>29</v>
      </c>
      <c r="K72" s="25">
        <v>0</v>
      </c>
      <c r="L72" s="45">
        <v>0</v>
      </c>
      <c r="M72" s="21" t="s">
        <v>30</v>
      </c>
      <c r="N72" s="25">
        <v>0.3</v>
      </c>
      <c r="O72" s="25">
        <f t="shared" si="10"/>
        <v>0.03</v>
      </c>
      <c r="P72" s="53"/>
      <c r="Q72" s="53"/>
      <c r="R72" s="26">
        <f t="shared" si="11"/>
        <v>8.6350000000000003E-3</v>
      </c>
      <c r="S72" s="27">
        <f t="shared" si="12"/>
        <v>8.6350000000000003E-3</v>
      </c>
    </row>
    <row r="73" spans="1:19" ht="77.5" x14ac:dyDescent="0.35">
      <c r="A73" s="20" t="s">
        <v>22</v>
      </c>
      <c r="B73" s="20" t="s">
        <v>188</v>
      </c>
      <c r="C73" s="21" t="s">
        <v>197</v>
      </c>
      <c r="D73" s="22" t="s">
        <v>198</v>
      </c>
      <c r="E73" s="22" t="s">
        <v>199</v>
      </c>
      <c r="F73" s="20" t="s">
        <v>26</v>
      </c>
      <c r="G73" s="20" t="s">
        <v>200</v>
      </c>
      <c r="H73" s="38">
        <v>1.7270000000000001E-2</v>
      </c>
      <c r="I73" s="24" t="s">
        <v>28</v>
      </c>
      <c r="J73" s="24" t="s">
        <v>29</v>
      </c>
      <c r="K73" s="25">
        <v>0</v>
      </c>
      <c r="L73" s="45">
        <v>0</v>
      </c>
      <c r="M73" s="21" t="s">
        <v>30</v>
      </c>
      <c r="N73" s="25">
        <v>0.3</v>
      </c>
      <c r="O73" s="25">
        <f t="shared" si="10"/>
        <v>0.03</v>
      </c>
      <c r="P73" s="53"/>
      <c r="Q73" s="53"/>
      <c r="R73" s="26">
        <f t="shared" si="11"/>
        <v>8.6350000000000003E-3</v>
      </c>
      <c r="S73" s="27">
        <f t="shared" si="12"/>
        <v>8.6350000000000003E-3</v>
      </c>
    </row>
    <row r="74" spans="1:19" ht="36" x14ac:dyDescent="0.35">
      <c r="A74" s="20" t="s">
        <v>22</v>
      </c>
      <c r="B74" s="20" t="s">
        <v>188</v>
      </c>
      <c r="C74" s="21" t="s">
        <v>201</v>
      </c>
      <c r="D74" s="22" t="s">
        <v>202</v>
      </c>
      <c r="E74" s="23"/>
      <c r="F74" s="20" t="s">
        <v>26</v>
      </c>
      <c r="G74" s="20" t="s">
        <v>203</v>
      </c>
      <c r="H74" s="38">
        <v>3.0470000000000001E-2</v>
      </c>
      <c r="I74" s="24" t="s">
        <v>28</v>
      </c>
      <c r="J74" s="24" t="s">
        <v>29</v>
      </c>
      <c r="K74" s="25">
        <v>0</v>
      </c>
      <c r="L74" s="45">
        <v>0</v>
      </c>
      <c r="M74" s="21" t="s">
        <v>30</v>
      </c>
      <c r="N74" s="25">
        <v>0.3</v>
      </c>
      <c r="O74" s="25">
        <f t="shared" si="10"/>
        <v>0.03</v>
      </c>
      <c r="P74" s="53"/>
      <c r="Q74" s="53"/>
      <c r="R74" s="26">
        <f t="shared" si="11"/>
        <v>1.5235E-2</v>
      </c>
      <c r="S74" s="27">
        <f t="shared" si="12"/>
        <v>1.5235E-2</v>
      </c>
    </row>
    <row r="75" spans="1:19" ht="46.5" x14ac:dyDescent="0.35">
      <c r="A75" s="20" t="s">
        <v>22</v>
      </c>
      <c r="B75" s="20" t="s">
        <v>204</v>
      </c>
      <c r="C75" s="20" t="s">
        <v>204</v>
      </c>
      <c r="D75" s="22" t="s">
        <v>205</v>
      </c>
      <c r="E75" s="59" t="s">
        <v>206</v>
      </c>
      <c r="F75" s="20" t="s">
        <v>69</v>
      </c>
      <c r="G75" s="20" t="s">
        <v>207</v>
      </c>
      <c r="H75" s="38">
        <v>1.8370000000000001E-2</v>
      </c>
      <c r="I75" s="24" t="s">
        <v>71</v>
      </c>
      <c r="J75" s="24"/>
      <c r="K75" s="25">
        <v>1.05</v>
      </c>
      <c r="L75" s="45">
        <f t="shared" ref="L75:L109" si="13">K75*0.1</f>
        <v>0.10500000000000001</v>
      </c>
      <c r="M75" s="21" t="s">
        <v>30</v>
      </c>
      <c r="N75" s="25">
        <v>0.3</v>
      </c>
      <c r="O75" s="25">
        <f t="shared" si="10"/>
        <v>0.03</v>
      </c>
      <c r="P75" s="53"/>
      <c r="Q75" s="53"/>
      <c r="R75" s="26">
        <f t="shared" si="11"/>
        <v>9.1850000000000005E-3</v>
      </c>
      <c r="S75" s="27">
        <f t="shared" si="12"/>
        <v>9.1850000000000005E-3</v>
      </c>
    </row>
    <row r="76" spans="1:19" ht="46.5" x14ac:dyDescent="0.35">
      <c r="A76" s="20" t="s">
        <v>22</v>
      </c>
      <c r="B76" s="20" t="s">
        <v>204</v>
      </c>
      <c r="C76" s="20" t="s">
        <v>204</v>
      </c>
      <c r="D76" s="22" t="s">
        <v>208</v>
      </c>
      <c r="E76" s="60"/>
      <c r="F76" s="20" t="s">
        <v>73</v>
      </c>
      <c r="G76" s="20" t="s">
        <v>209</v>
      </c>
      <c r="H76" s="38">
        <v>2.3870000000000002E-2</v>
      </c>
      <c r="I76" s="24" t="s">
        <v>71</v>
      </c>
      <c r="J76" s="24"/>
      <c r="K76" s="25">
        <v>1.05</v>
      </c>
      <c r="L76" s="45">
        <f t="shared" ref="L76:L77" si="14">K76*0.1</f>
        <v>0.10500000000000001</v>
      </c>
      <c r="M76" s="21" t="s">
        <v>30</v>
      </c>
      <c r="N76" s="25">
        <v>0.3</v>
      </c>
      <c r="O76" s="25">
        <f t="shared" si="10"/>
        <v>0.03</v>
      </c>
      <c r="P76" s="53"/>
      <c r="Q76" s="53"/>
      <c r="R76" s="26">
        <f t="shared" si="11"/>
        <v>1.1935000000000001E-2</v>
      </c>
      <c r="S76" s="27">
        <f t="shared" si="12"/>
        <v>1.1935000000000001E-2</v>
      </c>
    </row>
    <row r="77" spans="1:19" ht="45" customHeight="1" x14ac:dyDescent="0.35">
      <c r="A77" s="20" t="s">
        <v>22</v>
      </c>
      <c r="B77" s="20" t="s">
        <v>204</v>
      </c>
      <c r="C77" s="20" t="s">
        <v>204</v>
      </c>
      <c r="D77" s="22" t="s">
        <v>210</v>
      </c>
      <c r="E77" s="60"/>
      <c r="F77" s="20" t="s">
        <v>76</v>
      </c>
      <c r="G77" s="20" t="s">
        <v>211</v>
      </c>
      <c r="H77" s="38">
        <v>2.8270000000000003E-2</v>
      </c>
      <c r="I77" s="24" t="s">
        <v>71</v>
      </c>
      <c r="J77" s="24"/>
      <c r="K77" s="25">
        <v>1.05</v>
      </c>
      <c r="L77" s="45">
        <f t="shared" si="14"/>
        <v>0.10500000000000001</v>
      </c>
      <c r="M77" s="21" t="s">
        <v>30</v>
      </c>
      <c r="N77" s="25">
        <v>0.3</v>
      </c>
      <c r="O77" s="25">
        <f t="shared" si="10"/>
        <v>0.03</v>
      </c>
      <c r="P77" s="53"/>
      <c r="Q77" s="53"/>
      <c r="R77" s="26">
        <f t="shared" si="11"/>
        <v>1.4135000000000002E-2</v>
      </c>
      <c r="S77" s="27">
        <f t="shared" si="12"/>
        <v>1.4135000000000002E-2</v>
      </c>
    </row>
    <row r="78" spans="1:19" ht="77.5" x14ac:dyDescent="0.35">
      <c r="A78" s="20" t="s">
        <v>212</v>
      </c>
      <c r="B78" s="20" t="s">
        <v>23</v>
      </c>
      <c r="C78" s="21" t="s">
        <v>213</v>
      </c>
      <c r="D78" s="22" t="s">
        <v>25</v>
      </c>
      <c r="E78" s="22" t="s">
        <v>214</v>
      </c>
      <c r="F78" s="20"/>
      <c r="G78" s="20" t="s">
        <v>215</v>
      </c>
      <c r="H78" s="38">
        <v>9.4270000000000007E-2</v>
      </c>
      <c r="I78" s="24" t="s">
        <v>28</v>
      </c>
      <c r="J78" s="24" t="s">
        <v>29</v>
      </c>
      <c r="K78" s="25">
        <v>0</v>
      </c>
      <c r="L78" s="45">
        <v>0</v>
      </c>
      <c r="M78" s="20" t="s">
        <v>212</v>
      </c>
      <c r="N78" s="25">
        <v>0.3</v>
      </c>
      <c r="O78" s="25">
        <f t="shared" si="10"/>
        <v>0.03</v>
      </c>
      <c r="P78" s="53"/>
      <c r="Q78" s="53"/>
      <c r="R78" s="26">
        <f t="shared" si="11"/>
        <v>4.7135000000000003E-2</v>
      </c>
      <c r="S78" s="27">
        <f t="shared" si="12"/>
        <v>4.7135000000000003E-2</v>
      </c>
    </row>
    <row r="79" spans="1:19" ht="108" x14ac:dyDescent="0.35">
      <c r="A79" s="20" t="s">
        <v>212</v>
      </c>
      <c r="B79" s="20" t="s">
        <v>216</v>
      </c>
      <c r="C79" s="21" t="s">
        <v>217</v>
      </c>
      <c r="D79" s="22" t="s">
        <v>218</v>
      </c>
      <c r="E79" s="22" t="s">
        <v>219</v>
      </c>
      <c r="F79" s="20"/>
      <c r="G79" s="20" t="s">
        <v>220</v>
      </c>
      <c r="H79" s="38">
        <v>5.6870000000000011E-2</v>
      </c>
      <c r="I79" s="30" t="s">
        <v>221</v>
      </c>
      <c r="J79" s="28" t="s">
        <v>222</v>
      </c>
      <c r="K79" s="24">
        <v>0.7</v>
      </c>
      <c r="L79" s="44">
        <f t="shared" si="13"/>
        <v>6.9999999999999993E-2</v>
      </c>
      <c r="M79" s="46" t="s">
        <v>212</v>
      </c>
      <c r="N79" s="25">
        <v>0.3</v>
      </c>
      <c r="O79" s="25">
        <f t="shared" si="10"/>
        <v>0.03</v>
      </c>
      <c r="P79" s="53"/>
      <c r="Q79" s="53"/>
      <c r="R79" s="26">
        <f t="shared" si="11"/>
        <v>2.8435000000000005E-2</v>
      </c>
      <c r="S79" s="27">
        <f t="shared" si="12"/>
        <v>2.8435000000000005E-2</v>
      </c>
    </row>
    <row r="80" spans="1:19" ht="62" x14ac:dyDescent="0.35">
      <c r="A80" s="20" t="s">
        <v>212</v>
      </c>
      <c r="B80" s="20" t="s">
        <v>216</v>
      </c>
      <c r="C80" s="21" t="s">
        <v>223</v>
      </c>
      <c r="D80" s="22" t="s">
        <v>224</v>
      </c>
      <c r="E80" s="22" t="s">
        <v>225</v>
      </c>
      <c r="F80" s="20"/>
      <c r="G80" s="20" t="s">
        <v>226</v>
      </c>
      <c r="H80" s="38">
        <v>2.8270000000000003E-2</v>
      </c>
      <c r="I80" s="30" t="s">
        <v>227</v>
      </c>
      <c r="J80" s="28" t="s">
        <v>228</v>
      </c>
      <c r="K80" s="24">
        <v>1.05</v>
      </c>
      <c r="L80" s="44">
        <f t="shared" si="13"/>
        <v>0.10500000000000001</v>
      </c>
      <c r="M80" s="46" t="s">
        <v>212</v>
      </c>
      <c r="N80" s="25">
        <v>0.3</v>
      </c>
      <c r="O80" s="25">
        <f t="shared" si="10"/>
        <v>0.03</v>
      </c>
      <c r="P80" s="53"/>
      <c r="Q80" s="53"/>
      <c r="R80" s="26">
        <f t="shared" si="11"/>
        <v>1.4135000000000002E-2</v>
      </c>
      <c r="S80" s="27">
        <f t="shared" si="12"/>
        <v>1.4135000000000002E-2</v>
      </c>
    </row>
    <row r="81" spans="1:19" ht="46.5" x14ac:dyDescent="0.35">
      <c r="A81" s="20" t="s">
        <v>212</v>
      </c>
      <c r="B81" s="40" t="s">
        <v>227</v>
      </c>
      <c r="C81" s="21" t="s">
        <v>229</v>
      </c>
      <c r="D81" s="22" t="s">
        <v>230</v>
      </c>
      <c r="E81" s="22" t="s">
        <v>231</v>
      </c>
      <c r="F81" s="20"/>
      <c r="G81" s="20" t="s">
        <v>232</v>
      </c>
      <c r="H81" s="38">
        <v>8.2170000000000007E-2</v>
      </c>
      <c r="I81" s="30" t="s">
        <v>227</v>
      </c>
      <c r="J81" s="47"/>
      <c r="K81" s="24">
        <v>1.05</v>
      </c>
      <c r="L81" s="44">
        <f t="shared" si="13"/>
        <v>0.10500000000000001</v>
      </c>
      <c r="M81" s="46" t="s">
        <v>212</v>
      </c>
      <c r="N81" s="25">
        <v>0.3</v>
      </c>
      <c r="O81" s="25">
        <f t="shared" si="10"/>
        <v>0.03</v>
      </c>
      <c r="P81" s="53"/>
      <c r="Q81" s="53"/>
      <c r="R81" s="26">
        <f t="shared" si="11"/>
        <v>4.1085000000000003E-2</v>
      </c>
      <c r="S81" s="27">
        <f t="shared" si="12"/>
        <v>4.1085000000000003E-2</v>
      </c>
    </row>
    <row r="82" spans="1:19" ht="18" x14ac:dyDescent="0.35">
      <c r="A82" s="20" t="s">
        <v>212</v>
      </c>
      <c r="B82" s="40" t="s">
        <v>227</v>
      </c>
      <c r="C82" s="21" t="s">
        <v>233</v>
      </c>
      <c r="D82" s="22" t="s">
        <v>234</v>
      </c>
      <c r="E82" s="23"/>
      <c r="F82" s="20"/>
      <c r="G82" s="20" t="s">
        <v>235</v>
      </c>
      <c r="H82" s="38">
        <v>5.1370000000000013E-2</v>
      </c>
      <c r="I82" s="30" t="s">
        <v>227</v>
      </c>
      <c r="J82" s="47"/>
      <c r="K82" s="24">
        <v>1.05</v>
      </c>
      <c r="L82" s="44">
        <f t="shared" si="13"/>
        <v>0.10500000000000001</v>
      </c>
      <c r="M82" s="46" t="s">
        <v>212</v>
      </c>
      <c r="N82" s="25">
        <v>0.3</v>
      </c>
      <c r="O82" s="25">
        <f t="shared" si="10"/>
        <v>0.03</v>
      </c>
      <c r="P82" s="53"/>
      <c r="Q82" s="53"/>
      <c r="R82" s="26">
        <f t="shared" si="11"/>
        <v>2.5685000000000006E-2</v>
      </c>
      <c r="S82" s="27">
        <f t="shared" si="12"/>
        <v>2.5685000000000006E-2</v>
      </c>
    </row>
    <row r="83" spans="1:19" ht="52.5" customHeight="1" x14ac:dyDescent="0.35">
      <c r="A83" s="20" t="s">
        <v>212</v>
      </c>
      <c r="B83" s="20" t="s">
        <v>236</v>
      </c>
      <c r="C83" s="21" t="s">
        <v>237</v>
      </c>
      <c r="D83" s="22" t="s">
        <v>238</v>
      </c>
      <c r="E83" s="22" t="s">
        <v>239</v>
      </c>
      <c r="F83" s="20"/>
      <c r="G83" s="20" t="s">
        <v>240</v>
      </c>
      <c r="H83" s="38">
        <v>4.3670000000000007E-2</v>
      </c>
      <c r="I83" s="30" t="s">
        <v>241</v>
      </c>
      <c r="J83" s="47"/>
      <c r="K83" s="24">
        <v>0.7</v>
      </c>
      <c r="L83" s="44">
        <f t="shared" si="13"/>
        <v>6.9999999999999993E-2</v>
      </c>
      <c r="M83" s="46" t="s">
        <v>212</v>
      </c>
      <c r="N83" s="25">
        <v>0.3</v>
      </c>
      <c r="O83" s="25">
        <f t="shared" si="10"/>
        <v>0.03</v>
      </c>
      <c r="P83" s="53"/>
      <c r="Q83" s="53"/>
      <c r="R83" s="26">
        <f t="shared" si="11"/>
        <v>2.1835000000000004E-2</v>
      </c>
      <c r="S83" s="27">
        <f t="shared" si="12"/>
        <v>2.1835000000000004E-2</v>
      </c>
    </row>
    <row r="84" spans="1:19" ht="18" x14ac:dyDescent="0.35">
      <c r="A84" s="20" t="s">
        <v>212</v>
      </c>
      <c r="B84" s="20" t="s">
        <v>236</v>
      </c>
      <c r="C84" s="21" t="s">
        <v>242</v>
      </c>
      <c r="D84" s="22" t="s">
        <v>243</v>
      </c>
      <c r="E84" s="29"/>
      <c r="F84" s="20"/>
      <c r="G84" s="20" t="s">
        <v>244</v>
      </c>
      <c r="H84" s="38">
        <v>0.10196999999999999</v>
      </c>
      <c r="I84" s="30" t="s">
        <v>241</v>
      </c>
      <c r="J84" s="47"/>
      <c r="K84" s="24">
        <v>0.7</v>
      </c>
      <c r="L84" s="44">
        <f t="shared" si="13"/>
        <v>6.9999999999999993E-2</v>
      </c>
      <c r="M84" s="46" t="s">
        <v>212</v>
      </c>
      <c r="N84" s="25">
        <v>0.3</v>
      </c>
      <c r="O84" s="25">
        <f t="shared" si="10"/>
        <v>0.03</v>
      </c>
      <c r="P84" s="53"/>
      <c r="Q84" s="53"/>
      <c r="R84" s="26">
        <f t="shared" si="11"/>
        <v>5.0984999999999996E-2</v>
      </c>
      <c r="S84" s="27">
        <f t="shared" si="12"/>
        <v>5.0984999999999996E-2</v>
      </c>
    </row>
    <row r="85" spans="1:19" ht="31" x14ac:dyDescent="0.35">
      <c r="A85" s="20" t="s">
        <v>212</v>
      </c>
      <c r="B85" s="20" t="s">
        <v>236</v>
      </c>
      <c r="C85" s="21" t="s">
        <v>245</v>
      </c>
      <c r="D85" s="22" t="s">
        <v>246</v>
      </c>
      <c r="E85" s="22" t="s">
        <v>247</v>
      </c>
      <c r="F85" s="20"/>
      <c r="G85" s="20" t="s">
        <v>248</v>
      </c>
      <c r="H85" s="38">
        <v>0.18337000000000003</v>
      </c>
      <c r="I85" s="30" t="s">
        <v>241</v>
      </c>
      <c r="J85" s="47"/>
      <c r="K85" s="24">
        <v>0.7</v>
      </c>
      <c r="L85" s="44">
        <f t="shared" si="13"/>
        <v>6.9999999999999993E-2</v>
      </c>
      <c r="M85" s="46" t="s">
        <v>212</v>
      </c>
      <c r="N85" s="25">
        <v>0.3</v>
      </c>
      <c r="O85" s="25">
        <f t="shared" si="10"/>
        <v>0.03</v>
      </c>
      <c r="P85" s="53"/>
      <c r="Q85" s="53"/>
      <c r="R85" s="26">
        <f t="shared" si="11"/>
        <v>9.1685000000000016E-2</v>
      </c>
      <c r="S85" s="27">
        <f t="shared" si="12"/>
        <v>9.1685000000000016E-2</v>
      </c>
    </row>
    <row r="86" spans="1:19" ht="31" x14ac:dyDescent="0.35">
      <c r="A86" s="20" t="s">
        <v>212</v>
      </c>
      <c r="B86" s="20" t="s">
        <v>236</v>
      </c>
      <c r="C86" s="21" t="s">
        <v>249</v>
      </c>
      <c r="D86" s="22" t="s">
        <v>250</v>
      </c>
      <c r="E86" s="22" t="s">
        <v>247</v>
      </c>
      <c r="F86" s="20"/>
      <c r="G86" s="20" t="s">
        <v>251</v>
      </c>
      <c r="H86" s="38">
        <v>0.14927000000000004</v>
      </c>
      <c r="I86" s="30" t="s">
        <v>241</v>
      </c>
      <c r="J86" s="47"/>
      <c r="K86" s="24">
        <v>0.7</v>
      </c>
      <c r="L86" s="44">
        <f t="shared" si="13"/>
        <v>6.9999999999999993E-2</v>
      </c>
      <c r="M86" s="46" t="s">
        <v>212</v>
      </c>
      <c r="N86" s="25">
        <v>0.3</v>
      </c>
      <c r="O86" s="25">
        <f t="shared" si="10"/>
        <v>0.03</v>
      </c>
      <c r="P86" s="53"/>
      <c r="Q86" s="53"/>
      <c r="R86" s="26">
        <f t="shared" si="11"/>
        <v>7.4635000000000021E-2</v>
      </c>
      <c r="S86" s="27">
        <f t="shared" si="12"/>
        <v>7.4635000000000021E-2</v>
      </c>
    </row>
    <row r="87" spans="1:19" ht="62" x14ac:dyDescent="0.35">
      <c r="A87" s="20" t="s">
        <v>212</v>
      </c>
      <c r="B87" s="20" t="s">
        <v>236</v>
      </c>
      <c r="C87" s="21" t="s">
        <v>252</v>
      </c>
      <c r="D87" s="22" t="s">
        <v>253</v>
      </c>
      <c r="E87" s="22" t="s">
        <v>254</v>
      </c>
      <c r="F87" s="20"/>
      <c r="G87" s="20" t="s">
        <v>255</v>
      </c>
      <c r="H87" s="38">
        <v>0.10196999999999999</v>
      </c>
      <c r="I87" s="30" t="s">
        <v>236</v>
      </c>
      <c r="J87" s="47"/>
      <c r="K87" s="24">
        <v>0.7</v>
      </c>
      <c r="L87" s="44">
        <f t="shared" si="13"/>
        <v>6.9999999999999993E-2</v>
      </c>
      <c r="M87" s="46" t="s">
        <v>212</v>
      </c>
      <c r="N87" s="25">
        <v>0.3</v>
      </c>
      <c r="O87" s="25">
        <f t="shared" si="10"/>
        <v>0.03</v>
      </c>
      <c r="P87" s="53"/>
      <c r="Q87" s="53"/>
      <c r="R87" s="26">
        <f t="shared" si="11"/>
        <v>5.0984999999999996E-2</v>
      </c>
      <c r="S87" s="27">
        <f t="shared" si="12"/>
        <v>5.0984999999999996E-2</v>
      </c>
    </row>
    <row r="88" spans="1:19" ht="31" x14ac:dyDescent="0.35">
      <c r="A88" s="20" t="s">
        <v>212</v>
      </c>
      <c r="B88" s="20" t="s">
        <v>236</v>
      </c>
      <c r="C88" s="21" t="s">
        <v>256</v>
      </c>
      <c r="D88" s="22" t="s">
        <v>257</v>
      </c>
      <c r="E88" s="22" t="s">
        <v>258</v>
      </c>
      <c r="F88" s="20"/>
      <c r="G88" s="20" t="s">
        <v>259</v>
      </c>
      <c r="H88" s="38">
        <v>0.19767000000000001</v>
      </c>
      <c r="I88" s="24" t="s">
        <v>28</v>
      </c>
      <c r="J88" s="24" t="s">
        <v>29</v>
      </c>
      <c r="K88" s="24">
        <v>0</v>
      </c>
      <c r="L88" s="44">
        <v>0</v>
      </c>
      <c r="M88" s="46" t="s">
        <v>212</v>
      </c>
      <c r="N88" s="25">
        <v>0.3</v>
      </c>
      <c r="O88" s="25">
        <f t="shared" si="10"/>
        <v>0.03</v>
      </c>
      <c r="P88" s="53"/>
      <c r="Q88" s="53"/>
      <c r="R88" s="26">
        <f t="shared" si="11"/>
        <v>9.8835000000000006E-2</v>
      </c>
      <c r="S88" s="27">
        <f t="shared" si="12"/>
        <v>9.8835000000000006E-2</v>
      </c>
    </row>
    <row r="89" spans="1:19" ht="18" x14ac:dyDescent="0.35">
      <c r="A89" s="20" t="s">
        <v>212</v>
      </c>
      <c r="B89" s="21" t="s">
        <v>221</v>
      </c>
      <c r="C89" s="21" t="s">
        <v>260</v>
      </c>
      <c r="D89" s="22" t="s">
        <v>261</v>
      </c>
      <c r="E89" s="29" t="s">
        <v>262</v>
      </c>
      <c r="F89" s="20"/>
      <c r="G89" s="20" t="s">
        <v>263</v>
      </c>
      <c r="H89" s="38">
        <v>7.887000000000001E-2</v>
      </c>
      <c r="I89" s="30" t="s">
        <v>221</v>
      </c>
      <c r="J89" s="47"/>
      <c r="K89" s="24">
        <v>0.7</v>
      </c>
      <c r="L89" s="44">
        <f t="shared" si="13"/>
        <v>6.9999999999999993E-2</v>
      </c>
      <c r="M89" s="46" t="s">
        <v>212</v>
      </c>
      <c r="N89" s="25">
        <v>0.3</v>
      </c>
      <c r="O89" s="25">
        <f t="shared" si="10"/>
        <v>0.03</v>
      </c>
      <c r="P89" s="53"/>
      <c r="Q89" s="53"/>
      <c r="R89" s="26">
        <f t="shared" si="11"/>
        <v>3.9435000000000005E-2</v>
      </c>
      <c r="S89" s="27">
        <f t="shared" si="12"/>
        <v>3.9435000000000005E-2</v>
      </c>
    </row>
    <row r="90" spans="1:19" ht="31" x14ac:dyDescent="0.35">
      <c r="A90" s="20" t="s">
        <v>212</v>
      </c>
      <c r="B90" s="21" t="s">
        <v>221</v>
      </c>
      <c r="C90" s="21" t="s">
        <v>221</v>
      </c>
      <c r="D90" s="22" t="s">
        <v>264</v>
      </c>
      <c r="E90" s="29"/>
      <c r="F90" s="20"/>
      <c r="G90" s="20" t="s">
        <v>265</v>
      </c>
      <c r="H90" s="38">
        <v>3.4870000000000005E-2</v>
      </c>
      <c r="I90" s="30" t="s">
        <v>221</v>
      </c>
      <c r="J90" s="47"/>
      <c r="K90" s="24">
        <v>0.7</v>
      </c>
      <c r="L90" s="44">
        <f t="shared" si="13"/>
        <v>6.9999999999999993E-2</v>
      </c>
      <c r="M90" s="46" t="s">
        <v>212</v>
      </c>
      <c r="N90" s="25">
        <v>0.3</v>
      </c>
      <c r="O90" s="25">
        <f t="shared" si="10"/>
        <v>0.03</v>
      </c>
      <c r="P90" s="53"/>
      <c r="Q90" s="53"/>
      <c r="R90" s="26">
        <f t="shared" si="11"/>
        <v>1.7435000000000003E-2</v>
      </c>
      <c r="S90" s="27">
        <f t="shared" si="12"/>
        <v>1.7435000000000003E-2</v>
      </c>
    </row>
    <row r="91" spans="1:19" ht="18" x14ac:dyDescent="0.35">
      <c r="A91" s="20" t="s">
        <v>212</v>
      </c>
      <c r="B91" s="20" t="s">
        <v>266</v>
      </c>
      <c r="C91" s="21" t="s">
        <v>267</v>
      </c>
      <c r="D91" s="22" t="s">
        <v>268</v>
      </c>
      <c r="E91" s="23"/>
      <c r="F91" s="20" t="s">
        <v>54</v>
      </c>
      <c r="G91" s="20" t="s">
        <v>269</v>
      </c>
      <c r="H91" s="38">
        <v>9.4270000000000007E-2</v>
      </c>
      <c r="I91" s="30" t="s">
        <v>227</v>
      </c>
      <c r="J91" s="47"/>
      <c r="K91" s="24">
        <v>1.05</v>
      </c>
      <c r="L91" s="44">
        <f t="shared" si="13"/>
        <v>0.10500000000000001</v>
      </c>
      <c r="M91" s="46" t="s">
        <v>212</v>
      </c>
      <c r="N91" s="25">
        <v>0.3</v>
      </c>
      <c r="O91" s="25">
        <f t="shared" si="10"/>
        <v>0.03</v>
      </c>
      <c r="P91" s="53"/>
      <c r="Q91" s="53"/>
      <c r="R91" s="26">
        <f t="shared" si="11"/>
        <v>4.7135000000000003E-2</v>
      </c>
      <c r="S91" s="27">
        <f t="shared" si="12"/>
        <v>4.7135000000000003E-2</v>
      </c>
    </row>
    <row r="92" spans="1:19" ht="77.5" x14ac:dyDescent="0.35">
      <c r="A92" s="20" t="s">
        <v>212</v>
      </c>
      <c r="B92" s="20" t="s">
        <v>266</v>
      </c>
      <c r="C92" s="21" t="s">
        <v>270</v>
      </c>
      <c r="D92" s="22" t="s">
        <v>271</v>
      </c>
      <c r="E92" s="22" t="s">
        <v>272</v>
      </c>
      <c r="F92" s="20" t="s">
        <v>54</v>
      </c>
      <c r="G92" s="20" t="s">
        <v>273</v>
      </c>
      <c r="H92" s="38">
        <v>9.4270000000000007E-2</v>
      </c>
      <c r="I92" s="30" t="s">
        <v>241</v>
      </c>
      <c r="J92" s="47"/>
      <c r="K92" s="24">
        <v>0.7</v>
      </c>
      <c r="L92" s="44">
        <f t="shared" si="13"/>
        <v>6.9999999999999993E-2</v>
      </c>
      <c r="M92" s="46" t="s">
        <v>212</v>
      </c>
      <c r="N92" s="25">
        <v>0.3</v>
      </c>
      <c r="O92" s="25">
        <f t="shared" si="10"/>
        <v>0.03</v>
      </c>
      <c r="P92" s="53"/>
      <c r="Q92" s="53"/>
      <c r="R92" s="26">
        <f t="shared" si="11"/>
        <v>4.7135000000000003E-2</v>
      </c>
      <c r="S92" s="27">
        <f t="shared" si="12"/>
        <v>4.7135000000000003E-2</v>
      </c>
    </row>
    <row r="93" spans="1:19" ht="31" x14ac:dyDescent="0.35">
      <c r="A93" s="20" t="s">
        <v>274</v>
      </c>
      <c r="B93" s="20" t="s">
        <v>275</v>
      </c>
      <c r="C93" s="21" t="s">
        <v>276</v>
      </c>
      <c r="D93" s="22" t="s">
        <v>277</v>
      </c>
      <c r="E93" s="23"/>
      <c r="F93" s="20" t="s">
        <v>278</v>
      </c>
      <c r="G93" s="20" t="s">
        <v>279</v>
      </c>
      <c r="H93" s="38">
        <v>5.6870000000000011E-2</v>
      </c>
      <c r="I93" s="25" t="s">
        <v>280</v>
      </c>
      <c r="J93" s="25"/>
      <c r="K93" s="25">
        <v>0.7</v>
      </c>
      <c r="L93" s="45">
        <f t="shared" si="13"/>
        <v>6.9999999999999993E-2</v>
      </c>
      <c r="M93" s="20" t="s">
        <v>274</v>
      </c>
      <c r="N93" s="25">
        <v>0.3</v>
      </c>
      <c r="O93" s="25">
        <f t="shared" si="10"/>
        <v>0.03</v>
      </c>
      <c r="P93" s="53"/>
      <c r="Q93" s="53"/>
      <c r="R93" s="26">
        <f t="shared" si="11"/>
        <v>2.8435000000000005E-2</v>
      </c>
      <c r="S93" s="27">
        <f t="shared" si="12"/>
        <v>2.8435000000000005E-2</v>
      </c>
    </row>
    <row r="94" spans="1:19" ht="31" x14ac:dyDescent="0.35">
      <c r="A94" s="20" t="s">
        <v>274</v>
      </c>
      <c r="B94" s="20" t="s">
        <v>275</v>
      </c>
      <c r="C94" s="21" t="s">
        <v>276</v>
      </c>
      <c r="D94" s="22" t="s">
        <v>281</v>
      </c>
      <c r="E94" s="23"/>
      <c r="F94" s="20" t="s">
        <v>282</v>
      </c>
      <c r="G94" s="20" t="s">
        <v>283</v>
      </c>
      <c r="H94" s="38">
        <v>9.8670000000000008E-2</v>
      </c>
      <c r="I94" s="25" t="s">
        <v>280</v>
      </c>
      <c r="J94" s="25"/>
      <c r="K94" s="25">
        <v>0.7</v>
      </c>
      <c r="L94" s="45">
        <f t="shared" si="13"/>
        <v>6.9999999999999993E-2</v>
      </c>
      <c r="M94" s="20" t="s">
        <v>274</v>
      </c>
      <c r="N94" s="25">
        <v>0.3</v>
      </c>
      <c r="O94" s="25">
        <f t="shared" si="10"/>
        <v>0.03</v>
      </c>
      <c r="P94" s="53"/>
      <c r="Q94" s="53"/>
      <c r="R94" s="26">
        <f t="shared" si="11"/>
        <v>4.9335000000000004E-2</v>
      </c>
      <c r="S94" s="27">
        <f t="shared" si="12"/>
        <v>4.9335000000000004E-2</v>
      </c>
    </row>
    <row r="95" spans="1:19" ht="42" customHeight="1" x14ac:dyDescent="0.35">
      <c r="A95" s="20" t="s">
        <v>274</v>
      </c>
      <c r="B95" s="20" t="s">
        <v>275</v>
      </c>
      <c r="C95" s="21" t="s">
        <v>276</v>
      </c>
      <c r="D95" s="22" t="s">
        <v>284</v>
      </c>
      <c r="E95" s="23"/>
      <c r="F95" s="20" t="s">
        <v>285</v>
      </c>
      <c r="G95" s="20" t="s">
        <v>286</v>
      </c>
      <c r="H95" s="38">
        <v>0.14267000000000002</v>
      </c>
      <c r="I95" s="25" t="s">
        <v>280</v>
      </c>
      <c r="J95" s="25"/>
      <c r="K95" s="25">
        <v>0.7</v>
      </c>
      <c r="L95" s="45">
        <f t="shared" si="13"/>
        <v>6.9999999999999993E-2</v>
      </c>
      <c r="M95" s="20" t="s">
        <v>274</v>
      </c>
      <c r="N95" s="25">
        <v>0.3</v>
      </c>
      <c r="O95" s="25">
        <f t="shared" si="10"/>
        <v>0.03</v>
      </c>
      <c r="P95" s="53"/>
      <c r="Q95" s="53"/>
      <c r="R95" s="26">
        <f t="shared" si="11"/>
        <v>7.133500000000001E-2</v>
      </c>
      <c r="S95" s="27">
        <f t="shared" si="12"/>
        <v>7.133500000000001E-2</v>
      </c>
    </row>
    <row r="96" spans="1:19" ht="23.15" customHeight="1" x14ac:dyDescent="0.35">
      <c r="A96" s="20" t="s">
        <v>274</v>
      </c>
      <c r="B96" s="20" t="s">
        <v>275</v>
      </c>
      <c r="C96" s="21" t="s">
        <v>287</v>
      </c>
      <c r="D96" s="43" t="s">
        <v>288</v>
      </c>
      <c r="E96" s="59" t="s">
        <v>289</v>
      </c>
      <c r="F96" s="20" t="s">
        <v>278</v>
      </c>
      <c r="G96" s="20" t="s">
        <v>290</v>
      </c>
      <c r="H96" s="38">
        <v>9.7570000000000004E-2</v>
      </c>
      <c r="I96" s="25" t="s">
        <v>280</v>
      </c>
      <c r="J96" s="25"/>
      <c r="K96" s="25">
        <v>0.7</v>
      </c>
      <c r="L96" s="45">
        <f t="shared" si="13"/>
        <v>6.9999999999999993E-2</v>
      </c>
      <c r="M96" s="20" t="s">
        <v>274</v>
      </c>
      <c r="N96" s="25">
        <v>0.3</v>
      </c>
      <c r="O96" s="25">
        <f t="shared" si="10"/>
        <v>0.03</v>
      </c>
      <c r="P96" s="53"/>
      <c r="Q96" s="53"/>
      <c r="R96" s="26">
        <f t="shared" si="11"/>
        <v>4.8785000000000002E-2</v>
      </c>
      <c r="S96" s="27">
        <f t="shared" si="12"/>
        <v>4.8785000000000002E-2</v>
      </c>
    </row>
    <row r="97" spans="1:19" ht="39" customHeight="1" x14ac:dyDescent="0.35">
      <c r="A97" s="20" t="s">
        <v>274</v>
      </c>
      <c r="B97" s="20" t="s">
        <v>275</v>
      </c>
      <c r="C97" s="21" t="s">
        <v>287</v>
      </c>
      <c r="D97" s="22" t="s">
        <v>291</v>
      </c>
      <c r="E97" s="59"/>
      <c r="F97" s="20" t="s">
        <v>282</v>
      </c>
      <c r="G97" s="20" t="s">
        <v>292</v>
      </c>
      <c r="H97" s="38">
        <v>0.13387000000000002</v>
      </c>
      <c r="I97" s="25" t="s">
        <v>280</v>
      </c>
      <c r="J97" s="25"/>
      <c r="K97" s="25">
        <v>0.7</v>
      </c>
      <c r="L97" s="45">
        <f t="shared" si="13"/>
        <v>6.9999999999999993E-2</v>
      </c>
      <c r="M97" s="20" t="s">
        <v>274</v>
      </c>
      <c r="N97" s="25">
        <v>0.3</v>
      </c>
      <c r="O97" s="25">
        <f t="shared" si="10"/>
        <v>0.03</v>
      </c>
      <c r="P97" s="53"/>
      <c r="Q97" s="53"/>
      <c r="R97" s="26">
        <f t="shared" si="11"/>
        <v>6.6935000000000008E-2</v>
      </c>
      <c r="S97" s="27">
        <f t="shared" si="12"/>
        <v>6.6935000000000008E-2</v>
      </c>
    </row>
    <row r="98" spans="1:19" ht="47.15" customHeight="1" x14ac:dyDescent="0.35">
      <c r="A98" s="20" t="s">
        <v>274</v>
      </c>
      <c r="B98" s="20" t="s">
        <v>275</v>
      </c>
      <c r="C98" s="21" t="s">
        <v>287</v>
      </c>
      <c r="D98" s="22" t="s">
        <v>291</v>
      </c>
      <c r="E98" s="59"/>
      <c r="F98" s="20" t="s">
        <v>285</v>
      </c>
      <c r="G98" s="20" t="s">
        <v>293</v>
      </c>
      <c r="H98" s="38">
        <v>0.16247</v>
      </c>
      <c r="I98" s="25" t="s">
        <v>280</v>
      </c>
      <c r="J98" s="25"/>
      <c r="K98" s="25">
        <v>0.7</v>
      </c>
      <c r="L98" s="45">
        <f t="shared" si="13"/>
        <v>6.9999999999999993E-2</v>
      </c>
      <c r="M98" s="20" t="s">
        <v>274</v>
      </c>
      <c r="N98" s="25">
        <v>0.3</v>
      </c>
      <c r="O98" s="25">
        <f t="shared" si="10"/>
        <v>0.03</v>
      </c>
      <c r="P98" s="53"/>
      <c r="Q98" s="53"/>
      <c r="R98" s="26">
        <f t="shared" si="11"/>
        <v>8.1235000000000002E-2</v>
      </c>
      <c r="S98" s="27">
        <f t="shared" si="12"/>
        <v>8.1235000000000002E-2</v>
      </c>
    </row>
    <row r="99" spans="1:19" ht="18" x14ac:dyDescent="0.35">
      <c r="A99" s="20" t="s">
        <v>274</v>
      </c>
      <c r="B99" s="20" t="s">
        <v>275</v>
      </c>
      <c r="C99" s="21" t="s">
        <v>294</v>
      </c>
      <c r="D99" s="22" t="s">
        <v>295</v>
      </c>
      <c r="E99" s="23"/>
      <c r="F99" s="20" t="s">
        <v>278</v>
      </c>
      <c r="G99" s="20" t="s">
        <v>296</v>
      </c>
      <c r="H99" s="38">
        <v>0.10747000000000001</v>
      </c>
      <c r="I99" s="25" t="s">
        <v>280</v>
      </c>
      <c r="J99" s="25"/>
      <c r="K99" s="25">
        <v>0.7</v>
      </c>
      <c r="L99" s="45">
        <f t="shared" si="13"/>
        <v>6.9999999999999993E-2</v>
      </c>
      <c r="M99" s="20" t="s">
        <v>274</v>
      </c>
      <c r="N99" s="25">
        <v>0.3</v>
      </c>
      <c r="O99" s="25">
        <f t="shared" si="10"/>
        <v>0.03</v>
      </c>
      <c r="P99" s="53"/>
      <c r="Q99" s="53"/>
      <c r="R99" s="26">
        <f t="shared" si="11"/>
        <v>5.3735000000000005E-2</v>
      </c>
      <c r="S99" s="27">
        <f t="shared" si="12"/>
        <v>5.3735000000000005E-2</v>
      </c>
    </row>
    <row r="100" spans="1:19" ht="18" x14ac:dyDescent="0.35">
      <c r="A100" s="20" t="s">
        <v>274</v>
      </c>
      <c r="B100" s="20" t="s">
        <v>275</v>
      </c>
      <c r="C100" s="21" t="s">
        <v>294</v>
      </c>
      <c r="D100" s="22" t="s">
        <v>297</v>
      </c>
      <c r="E100" s="23"/>
      <c r="F100" s="20" t="s">
        <v>282</v>
      </c>
      <c r="G100" s="20" t="s">
        <v>298</v>
      </c>
      <c r="H100" s="38">
        <v>0.17347000000000001</v>
      </c>
      <c r="I100" s="25" t="s">
        <v>280</v>
      </c>
      <c r="J100" s="25"/>
      <c r="K100" s="25">
        <v>0.7</v>
      </c>
      <c r="L100" s="45">
        <f t="shared" si="13"/>
        <v>6.9999999999999993E-2</v>
      </c>
      <c r="M100" s="20" t="s">
        <v>274</v>
      </c>
      <c r="N100" s="25">
        <v>0.3</v>
      </c>
      <c r="O100" s="25">
        <f t="shared" si="10"/>
        <v>0.03</v>
      </c>
      <c r="P100" s="53"/>
      <c r="Q100" s="53"/>
      <c r="R100" s="26">
        <f t="shared" si="11"/>
        <v>8.6735000000000007E-2</v>
      </c>
      <c r="S100" s="27">
        <f t="shared" si="12"/>
        <v>8.6735000000000007E-2</v>
      </c>
    </row>
    <row r="101" spans="1:19" ht="18" x14ac:dyDescent="0.35">
      <c r="A101" s="20" t="s">
        <v>274</v>
      </c>
      <c r="B101" s="20" t="s">
        <v>275</v>
      </c>
      <c r="C101" s="21" t="s">
        <v>294</v>
      </c>
      <c r="D101" s="22" t="s">
        <v>295</v>
      </c>
      <c r="E101" s="23"/>
      <c r="F101" s="20" t="s">
        <v>285</v>
      </c>
      <c r="G101" s="20" t="s">
        <v>299</v>
      </c>
      <c r="H101" s="38">
        <v>0.19437000000000001</v>
      </c>
      <c r="I101" s="25" t="s">
        <v>280</v>
      </c>
      <c r="J101" s="25"/>
      <c r="K101" s="25">
        <v>0.7</v>
      </c>
      <c r="L101" s="45">
        <f t="shared" si="13"/>
        <v>6.9999999999999993E-2</v>
      </c>
      <c r="M101" s="20" t="s">
        <v>274</v>
      </c>
      <c r="N101" s="25">
        <v>0.3</v>
      </c>
      <c r="O101" s="25">
        <f t="shared" si="10"/>
        <v>0.03</v>
      </c>
      <c r="P101" s="53"/>
      <c r="Q101" s="53"/>
      <c r="R101" s="26">
        <f t="shared" si="11"/>
        <v>9.7185000000000007E-2</v>
      </c>
      <c r="S101" s="27">
        <f t="shared" si="12"/>
        <v>9.7185000000000007E-2</v>
      </c>
    </row>
    <row r="102" spans="1:19" ht="27" customHeight="1" x14ac:dyDescent="0.35">
      <c r="A102" s="20" t="s">
        <v>274</v>
      </c>
      <c r="B102" s="21" t="s">
        <v>300</v>
      </c>
      <c r="C102" s="21" t="s">
        <v>300</v>
      </c>
      <c r="D102" s="22" t="s">
        <v>301</v>
      </c>
      <c r="E102" s="59" t="s">
        <v>302</v>
      </c>
      <c r="F102" s="20" t="s">
        <v>278</v>
      </c>
      <c r="G102" s="20" t="s">
        <v>303</v>
      </c>
      <c r="H102" s="38">
        <v>7.9970000000000013E-2</v>
      </c>
      <c r="I102" s="25" t="s">
        <v>280</v>
      </c>
      <c r="J102" s="25"/>
      <c r="K102" s="25">
        <v>0.7</v>
      </c>
      <c r="L102" s="45">
        <f t="shared" si="13"/>
        <v>6.9999999999999993E-2</v>
      </c>
      <c r="M102" s="20" t="s">
        <v>274</v>
      </c>
      <c r="N102" s="25">
        <v>0.3</v>
      </c>
      <c r="O102" s="25">
        <f t="shared" ref="O102:O109" si="15">N102*0.1</f>
        <v>0.03</v>
      </c>
      <c r="P102" s="53"/>
      <c r="Q102" s="53"/>
      <c r="R102" s="26">
        <f t="shared" ref="R102:R109" si="16">0.5*H102</f>
        <v>3.9985000000000007E-2</v>
      </c>
      <c r="S102" s="27">
        <f t="shared" si="12"/>
        <v>3.9985000000000007E-2</v>
      </c>
    </row>
    <row r="103" spans="1:19" ht="30.65" customHeight="1" x14ac:dyDescent="0.35">
      <c r="A103" s="20" t="s">
        <v>274</v>
      </c>
      <c r="B103" s="21" t="s">
        <v>300</v>
      </c>
      <c r="C103" s="21" t="s">
        <v>300</v>
      </c>
      <c r="D103" s="22" t="s">
        <v>301</v>
      </c>
      <c r="E103" s="59"/>
      <c r="F103" s="20" t="s">
        <v>282</v>
      </c>
      <c r="G103" s="20" t="s">
        <v>304</v>
      </c>
      <c r="H103" s="38">
        <v>0.10306999999999999</v>
      </c>
      <c r="I103" s="25" t="s">
        <v>280</v>
      </c>
      <c r="J103" s="25"/>
      <c r="K103" s="25">
        <v>0.7</v>
      </c>
      <c r="L103" s="45">
        <f t="shared" si="13"/>
        <v>6.9999999999999993E-2</v>
      </c>
      <c r="M103" s="20" t="s">
        <v>274</v>
      </c>
      <c r="N103" s="25">
        <v>0.3</v>
      </c>
      <c r="O103" s="25">
        <f t="shared" si="15"/>
        <v>0.03</v>
      </c>
      <c r="P103" s="53"/>
      <c r="Q103" s="53"/>
      <c r="R103" s="26">
        <f t="shared" si="16"/>
        <v>5.1534999999999997E-2</v>
      </c>
      <c r="S103" s="27">
        <f t="shared" si="12"/>
        <v>5.1534999999999997E-2</v>
      </c>
    </row>
    <row r="104" spans="1:19" ht="32.5" customHeight="1" x14ac:dyDescent="0.35">
      <c r="A104" s="20" t="s">
        <v>274</v>
      </c>
      <c r="B104" s="21" t="s">
        <v>300</v>
      </c>
      <c r="C104" s="21" t="s">
        <v>300</v>
      </c>
      <c r="D104" s="22" t="s">
        <v>301</v>
      </c>
      <c r="E104" s="59"/>
      <c r="F104" s="20" t="s">
        <v>285</v>
      </c>
      <c r="G104" s="20" t="s">
        <v>305</v>
      </c>
      <c r="H104" s="38">
        <v>0.11297</v>
      </c>
      <c r="I104" s="25" t="s">
        <v>280</v>
      </c>
      <c r="J104" s="25"/>
      <c r="K104" s="25">
        <v>0.7</v>
      </c>
      <c r="L104" s="45">
        <f t="shared" si="13"/>
        <v>6.9999999999999993E-2</v>
      </c>
      <c r="M104" s="20" t="s">
        <v>274</v>
      </c>
      <c r="N104" s="25">
        <v>0.3</v>
      </c>
      <c r="O104" s="25">
        <f t="shared" si="15"/>
        <v>0.03</v>
      </c>
      <c r="P104" s="53"/>
      <c r="Q104" s="53"/>
      <c r="R104" s="26">
        <f t="shared" si="16"/>
        <v>5.6485E-2</v>
      </c>
      <c r="S104" s="27">
        <f t="shared" si="12"/>
        <v>5.6485E-2</v>
      </c>
    </row>
    <row r="105" spans="1:19" ht="38.5" customHeight="1" x14ac:dyDescent="0.35">
      <c r="A105" s="20" t="s">
        <v>274</v>
      </c>
      <c r="B105" s="20" t="s">
        <v>306</v>
      </c>
      <c r="C105" s="21" t="s">
        <v>307</v>
      </c>
      <c r="D105" s="22" t="s">
        <v>308</v>
      </c>
      <c r="E105" s="23"/>
      <c r="F105" s="20" t="s">
        <v>309</v>
      </c>
      <c r="G105" s="20" t="s">
        <v>310</v>
      </c>
      <c r="H105" s="38">
        <v>4.1470000000000007E-2</v>
      </c>
      <c r="I105" s="31" t="s">
        <v>311</v>
      </c>
      <c r="J105" s="30"/>
      <c r="K105" s="25">
        <v>0.7</v>
      </c>
      <c r="L105" s="45">
        <f t="shared" si="13"/>
        <v>6.9999999999999993E-2</v>
      </c>
      <c r="M105" s="20" t="s">
        <v>274</v>
      </c>
      <c r="N105" s="25">
        <v>0.3</v>
      </c>
      <c r="O105" s="25">
        <f t="shared" si="15"/>
        <v>0.03</v>
      </c>
      <c r="P105" s="53"/>
      <c r="Q105" s="53"/>
      <c r="R105" s="26">
        <f t="shared" si="16"/>
        <v>2.0735000000000003E-2</v>
      </c>
      <c r="S105" s="27">
        <f t="shared" si="12"/>
        <v>2.0735000000000003E-2</v>
      </c>
    </row>
    <row r="106" spans="1:19" ht="31" x14ac:dyDescent="0.35">
      <c r="A106" s="20" t="s">
        <v>274</v>
      </c>
      <c r="B106" s="21" t="s">
        <v>312</v>
      </c>
      <c r="C106" s="21" t="s">
        <v>313</v>
      </c>
      <c r="D106" s="22" t="s">
        <v>314</v>
      </c>
      <c r="E106" s="23"/>
      <c r="F106" s="20" t="s">
        <v>278</v>
      </c>
      <c r="G106" s="20" t="s">
        <v>315</v>
      </c>
      <c r="H106" s="38">
        <v>5.6870000000000011E-2</v>
      </c>
      <c r="I106" s="25" t="s">
        <v>316</v>
      </c>
      <c r="J106" s="25"/>
      <c r="K106" s="25">
        <v>0.7</v>
      </c>
      <c r="L106" s="45">
        <f t="shared" si="13"/>
        <v>6.9999999999999993E-2</v>
      </c>
      <c r="M106" s="20" t="s">
        <v>274</v>
      </c>
      <c r="N106" s="25">
        <v>0.3</v>
      </c>
      <c r="O106" s="25">
        <f t="shared" si="15"/>
        <v>0.03</v>
      </c>
      <c r="P106" s="53"/>
      <c r="Q106" s="53"/>
      <c r="R106" s="26">
        <f t="shared" si="16"/>
        <v>2.8435000000000005E-2</v>
      </c>
      <c r="S106" s="27">
        <f t="shared" si="12"/>
        <v>2.8435000000000005E-2</v>
      </c>
    </row>
    <row r="107" spans="1:19" ht="31" x14ac:dyDescent="0.35">
      <c r="A107" s="20" t="s">
        <v>274</v>
      </c>
      <c r="B107" s="21" t="s">
        <v>312</v>
      </c>
      <c r="C107" s="21" t="s">
        <v>313</v>
      </c>
      <c r="D107" s="22" t="s">
        <v>314</v>
      </c>
      <c r="E107" s="23"/>
      <c r="F107" s="20" t="s">
        <v>282</v>
      </c>
      <c r="G107" s="20" t="s">
        <v>317</v>
      </c>
      <c r="H107" s="38">
        <v>8.1070000000000003E-2</v>
      </c>
      <c r="I107" s="25" t="s">
        <v>316</v>
      </c>
      <c r="J107" s="25"/>
      <c r="K107" s="25">
        <v>0.7</v>
      </c>
      <c r="L107" s="45">
        <f t="shared" si="13"/>
        <v>6.9999999999999993E-2</v>
      </c>
      <c r="M107" s="20" t="s">
        <v>274</v>
      </c>
      <c r="N107" s="25">
        <v>0.3</v>
      </c>
      <c r="O107" s="25">
        <f t="shared" si="15"/>
        <v>0.03</v>
      </c>
      <c r="P107" s="53"/>
      <c r="Q107" s="53"/>
      <c r="R107" s="26">
        <f t="shared" si="16"/>
        <v>4.0535000000000002E-2</v>
      </c>
      <c r="S107" s="27">
        <f t="shared" si="12"/>
        <v>4.0535000000000002E-2</v>
      </c>
    </row>
    <row r="108" spans="1:19" ht="31" x14ac:dyDescent="0.35">
      <c r="A108" s="20" t="s">
        <v>274</v>
      </c>
      <c r="B108" s="21" t="s">
        <v>312</v>
      </c>
      <c r="C108" s="21" t="s">
        <v>313</v>
      </c>
      <c r="D108" s="22" t="s">
        <v>314</v>
      </c>
      <c r="E108" s="23"/>
      <c r="F108" s="20" t="s">
        <v>285</v>
      </c>
      <c r="G108" s="20" t="s">
        <v>318</v>
      </c>
      <c r="H108" s="38">
        <v>7.9970000000000013E-2</v>
      </c>
      <c r="I108" s="25" t="s">
        <v>316</v>
      </c>
      <c r="J108" s="25"/>
      <c r="K108" s="25">
        <v>0.7</v>
      </c>
      <c r="L108" s="45">
        <f t="shared" si="13"/>
        <v>6.9999999999999993E-2</v>
      </c>
      <c r="M108" s="20" t="s">
        <v>274</v>
      </c>
      <c r="N108" s="25">
        <v>0.3</v>
      </c>
      <c r="O108" s="25">
        <f t="shared" si="15"/>
        <v>0.03</v>
      </c>
      <c r="P108" s="53"/>
      <c r="Q108" s="53"/>
      <c r="R108" s="26">
        <f t="shared" si="16"/>
        <v>3.9985000000000007E-2</v>
      </c>
      <c r="S108" s="27">
        <f t="shared" si="12"/>
        <v>3.9985000000000007E-2</v>
      </c>
    </row>
    <row r="109" spans="1:19" ht="18" x14ac:dyDescent="0.35">
      <c r="A109" s="20" t="s">
        <v>274</v>
      </c>
      <c r="B109" s="21" t="s">
        <v>319</v>
      </c>
      <c r="C109" s="21" t="s">
        <v>320</v>
      </c>
      <c r="D109" s="22" t="s">
        <v>321</v>
      </c>
      <c r="E109" s="23"/>
      <c r="F109" s="20" t="s">
        <v>26</v>
      </c>
      <c r="G109" s="20" t="s">
        <v>322</v>
      </c>
      <c r="H109" s="38">
        <v>5.0270000000000009E-2</v>
      </c>
      <c r="I109" s="31" t="s">
        <v>311</v>
      </c>
      <c r="J109" s="30"/>
      <c r="K109" s="25">
        <v>0.7</v>
      </c>
      <c r="L109" s="45">
        <f t="shared" si="13"/>
        <v>6.9999999999999993E-2</v>
      </c>
      <c r="M109" s="20" t="s">
        <v>274</v>
      </c>
      <c r="N109" s="25">
        <v>0.3</v>
      </c>
      <c r="O109" s="25">
        <f t="shared" si="15"/>
        <v>0.03</v>
      </c>
      <c r="P109" s="54"/>
      <c r="Q109" s="54"/>
      <c r="R109" s="26">
        <f t="shared" si="16"/>
        <v>2.5135000000000005E-2</v>
      </c>
      <c r="S109" s="27">
        <f t="shared" si="12"/>
        <v>2.5135000000000005E-2</v>
      </c>
    </row>
  </sheetData>
  <sheetProtection algorithmName="SHA-512" hashValue="Izsecwj9Ow8IscRPFMbpB/Y4MORAuv8hfRTdgDPFrWAzT97BxOYGjv+YAcfQbesvj9TBVbVl5frWdhhAwfEiYw==" saltValue="8edUmTdsxBhZicc5TNkDGg==" spinCount="100000" sheet="1" objects="1" scenarios="1"/>
  <autoFilter ref="A5:S109" xr:uid="{5B90EF7B-8FE7-4C1D-BCA1-B9B71EC3114C}"/>
  <mergeCells count="11">
    <mergeCell ref="A4:H4"/>
    <mergeCell ref="Q6:Q109"/>
    <mergeCell ref="R4:S4"/>
    <mergeCell ref="I4:L4"/>
    <mergeCell ref="M4:O4"/>
    <mergeCell ref="P4:Q4"/>
    <mergeCell ref="E38:E40"/>
    <mergeCell ref="E75:E77"/>
    <mergeCell ref="E96:E98"/>
    <mergeCell ref="E102:E104"/>
    <mergeCell ref="P6:P109"/>
  </mergeCells>
  <pageMargins left="0.7" right="0.7" top="0.75" bottom="0.75" header="0.3" footer="0.3"/>
  <pageSetup paperSize="8" scale="2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49C8-8A29-4551-91DC-297F43E85B18}">
  <sheetPr codeName="Feuil2"/>
  <dimension ref="A1:E28"/>
  <sheetViews>
    <sheetView workbookViewId="0">
      <selection activeCell="D20" sqref="D20"/>
    </sheetView>
  </sheetViews>
  <sheetFormatPr baseColWidth="10" defaultColWidth="11.54296875" defaultRowHeight="15.5" x14ac:dyDescent="0.35"/>
  <cols>
    <col min="1" max="1" width="4.54296875" style="3" customWidth="1"/>
    <col min="2" max="2" width="46.1796875" style="4" customWidth="1"/>
    <col min="3" max="3" width="32.453125" style="3" customWidth="1"/>
    <col min="4" max="4" width="30.81640625" style="3" bestFit="1" customWidth="1"/>
    <col min="5" max="16384" width="11.54296875" style="3"/>
  </cols>
  <sheetData>
    <row r="1" spans="1:5" ht="14.15" customHeight="1" x14ac:dyDescent="0.35"/>
    <row r="2" spans="1:5" s="5" customFormat="1" ht="21.5" x14ac:dyDescent="0.35">
      <c r="B2" s="6" t="s">
        <v>323</v>
      </c>
      <c r="C2" s="7" t="s">
        <v>324</v>
      </c>
      <c r="D2" s="7" t="s">
        <v>325</v>
      </c>
    </row>
    <row r="3" spans="1:5" x14ac:dyDescent="0.35">
      <c r="A3" s="8"/>
      <c r="B3" s="9" t="s">
        <v>326</v>
      </c>
      <c r="C3" s="10" t="s">
        <v>327</v>
      </c>
      <c r="D3" s="10"/>
      <c r="E3" s="11"/>
    </row>
    <row r="4" spans="1:5" x14ac:dyDescent="0.35">
      <c r="A4" s="8"/>
      <c r="B4" s="9" t="s">
        <v>328</v>
      </c>
      <c r="C4" s="10" t="s">
        <v>327</v>
      </c>
      <c r="D4" s="10"/>
      <c r="E4" s="11"/>
    </row>
    <row r="5" spans="1:5" x14ac:dyDescent="0.35">
      <c r="A5" s="8"/>
      <c r="B5" s="9" t="s">
        <v>329</v>
      </c>
      <c r="C5" s="10" t="s">
        <v>327</v>
      </c>
      <c r="D5" s="10"/>
      <c r="E5" s="11"/>
    </row>
    <row r="6" spans="1:5" x14ac:dyDescent="0.35">
      <c r="A6" s="8"/>
      <c r="B6" s="9" t="s">
        <v>330</v>
      </c>
      <c r="C6" s="10" t="s">
        <v>327</v>
      </c>
      <c r="D6" s="10"/>
      <c r="E6" s="11"/>
    </row>
    <row r="7" spans="1:5" x14ac:dyDescent="0.35">
      <c r="A7" s="8"/>
      <c r="B7" s="9" t="s">
        <v>331</v>
      </c>
      <c r="C7" s="10" t="s">
        <v>327</v>
      </c>
      <c r="D7" s="10"/>
      <c r="E7" s="11"/>
    </row>
    <row r="8" spans="1:5" x14ac:dyDescent="0.35">
      <c r="A8" s="8"/>
      <c r="B8" s="9" t="s">
        <v>332</v>
      </c>
      <c r="C8" s="10" t="s">
        <v>327</v>
      </c>
      <c r="D8" s="10"/>
      <c r="E8" s="11"/>
    </row>
    <row r="9" spans="1:5" x14ac:dyDescent="0.35">
      <c r="A9" s="8"/>
      <c r="B9" s="9" t="s">
        <v>333</v>
      </c>
      <c r="C9" s="10" t="s">
        <v>327</v>
      </c>
      <c r="D9" s="10"/>
      <c r="E9" s="11"/>
    </row>
    <row r="10" spans="1:5" x14ac:dyDescent="0.35">
      <c r="A10" s="8"/>
      <c r="B10" s="9" t="s">
        <v>334</v>
      </c>
      <c r="C10" s="10" t="s">
        <v>327</v>
      </c>
      <c r="D10" s="10"/>
      <c r="E10" s="11"/>
    </row>
    <row r="11" spans="1:5" s="16" customFormat="1" x14ac:dyDescent="0.35">
      <c r="A11" s="12"/>
      <c r="B11" s="13" t="s">
        <v>335</v>
      </c>
      <c r="C11" s="14" t="s">
        <v>327</v>
      </c>
      <c r="D11" s="14"/>
      <c r="E11" s="15"/>
    </row>
    <row r="12" spans="1:5" x14ac:dyDescent="0.35">
      <c r="A12" s="8"/>
      <c r="B12" s="9" t="s">
        <v>336</v>
      </c>
      <c r="C12" s="10" t="s">
        <v>337</v>
      </c>
      <c r="D12" s="10" t="s">
        <v>338</v>
      </c>
      <c r="E12" s="11"/>
    </row>
    <row r="13" spans="1:5" x14ac:dyDescent="0.35">
      <c r="A13" s="8"/>
      <c r="B13" s="9" t="s">
        <v>339</v>
      </c>
      <c r="C13" s="10" t="s">
        <v>337</v>
      </c>
      <c r="D13" s="10" t="s">
        <v>338</v>
      </c>
      <c r="E13" s="11"/>
    </row>
    <row r="14" spans="1:5" x14ac:dyDescent="0.35">
      <c r="A14" s="8"/>
      <c r="B14" s="9" t="s">
        <v>340</v>
      </c>
      <c r="C14" s="10" t="s">
        <v>337</v>
      </c>
      <c r="D14" s="10" t="s">
        <v>338</v>
      </c>
      <c r="E14" s="11"/>
    </row>
    <row r="15" spans="1:5" x14ac:dyDescent="0.35">
      <c r="A15" s="8"/>
      <c r="B15" s="9" t="s">
        <v>341</v>
      </c>
      <c r="C15" s="10" t="s">
        <v>337</v>
      </c>
      <c r="D15" s="10" t="s">
        <v>338</v>
      </c>
      <c r="E15" s="11"/>
    </row>
    <row r="16" spans="1:5" x14ac:dyDescent="0.35">
      <c r="A16" s="8"/>
      <c r="B16" s="9" t="s">
        <v>342</v>
      </c>
      <c r="C16" s="10" t="s">
        <v>337</v>
      </c>
      <c r="D16" s="10" t="s">
        <v>338</v>
      </c>
      <c r="E16" s="11"/>
    </row>
    <row r="17" spans="1:5" x14ac:dyDescent="0.35">
      <c r="A17" s="8"/>
      <c r="B17" s="9" t="s">
        <v>343</v>
      </c>
      <c r="C17" s="10" t="s">
        <v>344</v>
      </c>
      <c r="D17" s="10" t="s">
        <v>345</v>
      </c>
      <c r="E17" s="11"/>
    </row>
    <row r="18" spans="1:5" x14ac:dyDescent="0.35">
      <c r="A18" s="8"/>
      <c r="B18" s="9" t="s">
        <v>346</v>
      </c>
      <c r="C18" s="10" t="s">
        <v>344</v>
      </c>
      <c r="D18" s="10" t="s">
        <v>345</v>
      </c>
      <c r="E18" s="11"/>
    </row>
    <row r="19" spans="1:5" x14ac:dyDescent="0.35">
      <c r="A19" s="8"/>
      <c r="B19" s="9" t="s">
        <v>347</v>
      </c>
      <c r="C19" s="10" t="s">
        <v>344</v>
      </c>
      <c r="D19" s="10" t="s">
        <v>345</v>
      </c>
      <c r="E19" s="11"/>
    </row>
    <row r="20" spans="1:5" x14ac:dyDescent="0.35">
      <c r="A20" s="8"/>
      <c r="B20" s="9" t="s">
        <v>348</v>
      </c>
      <c r="C20" s="10" t="s">
        <v>344</v>
      </c>
      <c r="D20" s="10" t="s">
        <v>345</v>
      </c>
      <c r="E20" s="11"/>
    </row>
    <row r="21" spans="1:5" x14ac:dyDescent="0.35">
      <c r="A21" s="8"/>
      <c r="B21" s="9" t="s">
        <v>349</v>
      </c>
      <c r="C21" s="10" t="s">
        <v>344</v>
      </c>
      <c r="D21" s="10" t="s">
        <v>345</v>
      </c>
      <c r="E21" s="11"/>
    </row>
    <row r="22" spans="1:5" x14ac:dyDescent="0.35">
      <c r="A22" s="8"/>
      <c r="B22" s="9" t="s">
        <v>350</v>
      </c>
      <c r="C22" s="10" t="s">
        <v>344</v>
      </c>
      <c r="D22" s="10" t="s">
        <v>345</v>
      </c>
      <c r="E22" s="11"/>
    </row>
    <row r="23" spans="1:5" x14ac:dyDescent="0.35">
      <c r="A23" s="8"/>
      <c r="B23" s="9" t="s">
        <v>351</v>
      </c>
      <c r="C23" s="10" t="s">
        <v>352</v>
      </c>
      <c r="D23" s="10" t="s">
        <v>345</v>
      </c>
      <c r="E23" s="11"/>
    </row>
    <row r="24" spans="1:5" x14ac:dyDescent="0.35">
      <c r="A24" s="8"/>
      <c r="B24" s="9" t="s">
        <v>353</v>
      </c>
      <c r="C24" s="10" t="s">
        <v>352</v>
      </c>
      <c r="D24" s="10" t="s">
        <v>345</v>
      </c>
      <c r="E24" s="11"/>
    </row>
    <row r="25" spans="1:5" ht="31" x14ac:dyDescent="0.35">
      <c r="A25" s="8"/>
      <c r="B25" s="9" t="s">
        <v>354</v>
      </c>
      <c r="C25" s="10" t="s">
        <v>355</v>
      </c>
      <c r="D25" s="10" t="s">
        <v>356</v>
      </c>
      <c r="E25" s="11"/>
    </row>
    <row r="26" spans="1:5" x14ac:dyDescent="0.35">
      <c r="A26" s="8"/>
      <c r="B26" s="13" t="s">
        <v>357</v>
      </c>
      <c r="C26" s="10" t="s">
        <v>355</v>
      </c>
      <c r="D26" s="10" t="s">
        <v>356</v>
      </c>
      <c r="E26" s="11"/>
    </row>
    <row r="27" spans="1:5" ht="31" x14ac:dyDescent="0.35">
      <c r="A27" s="8"/>
      <c r="B27" s="9" t="s">
        <v>358</v>
      </c>
      <c r="C27" s="10" t="s">
        <v>355</v>
      </c>
      <c r="D27" s="10" t="s">
        <v>356</v>
      </c>
      <c r="E27" s="11"/>
    </row>
    <row r="28" spans="1:5" x14ac:dyDescent="0.35">
      <c r="B28" s="17"/>
      <c r="C28" s="18"/>
      <c r="D28" s="18"/>
    </row>
  </sheetData>
  <sheetProtection algorithmName="SHA-512" hashValue="kKwGaUewQ1dDKTTaGsadZuoCDC+bNRbSSxvxbCdzpDfpufW7C7qEm6n34PlQWjW667CuEPNk0KP5y8A5VhX/ew==" saltValue="2XTOgSPUqVbb4zT/fnV24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E82365615584AB94A1420FF876985" ma:contentTypeVersion="14" ma:contentTypeDescription="Crée un document." ma:contentTypeScope="" ma:versionID="e6aef7fc106d4b2c372342c72b914079">
  <xsd:schema xmlns:xsd="http://www.w3.org/2001/XMLSchema" xmlns:xs="http://www.w3.org/2001/XMLSchema" xmlns:p="http://schemas.microsoft.com/office/2006/metadata/properties" xmlns:ns2="c446101d-18b7-4f08-93b5-5b4cb04d5994" xmlns:ns3="32fb794f-dd0f-491a-891e-4a4d36096aa6" targetNamespace="http://schemas.microsoft.com/office/2006/metadata/properties" ma:root="true" ma:fieldsID="4c2be7ec817cc9dd8529d43ab118404f" ns2:_="" ns3:_="">
    <xsd:import namespace="c446101d-18b7-4f08-93b5-5b4cb04d5994"/>
    <xsd:import namespace="32fb794f-dd0f-491a-891e-4a4d36096a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6101d-18b7-4f08-93b5-5b4cb04d5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d6c4af7f-27a3-4716-92ea-f35c32a32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b794f-dd0f-491a-891e-4a4d36096a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c520172-1e69-4aa4-8697-a4759c0d4890}" ma:internalName="TaxCatchAll" ma:showField="CatchAllData" ma:web="32fb794f-dd0f-491a-891e-4a4d36096a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b794f-dd0f-491a-891e-4a4d36096aa6" xsi:nil="true"/>
    <lcf76f155ced4ddcb4097134ff3c332f xmlns="c446101d-18b7-4f08-93b5-5b4cb04d59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E68C03-43C2-46D9-BB31-E5F6DE3EFD71}"/>
</file>

<file path=customXml/itemProps2.xml><?xml version="1.0" encoding="utf-8"?>
<ds:datastoreItem xmlns:ds="http://schemas.openxmlformats.org/officeDocument/2006/customXml" ds:itemID="{E46CC1F5-B313-4A81-90B8-F655D625BC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33466-9F20-4F4C-924E-979449FE8525}">
  <ds:schemaRefs>
    <ds:schemaRef ds:uri="http://schemas.microsoft.com/office/2006/metadata/properties"/>
    <ds:schemaRef ds:uri="http://schemas.microsoft.com/office/infopath/2007/PartnerControls"/>
    <ds:schemaRef ds:uri="32fb794f-dd0f-491a-891e-4a4d36096aa6"/>
    <ds:schemaRef ds:uri="c446101d-18b7-4f08-93b5-5b4cb04d59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mem2025</vt:lpstr>
      <vt:lpstr>Exclusions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MULIN</dc:creator>
  <cp:keywords/>
  <dc:description/>
  <cp:lastModifiedBy>Eric SOROKA</cp:lastModifiedBy>
  <cp:revision/>
  <dcterms:created xsi:type="dcterms:W3CDTF">2024-10-07T08:50:22Z</dcterms:created>
  <dcterms:modified xsi:type="dcterms:W3CDTF">2025-10-14T10:28:50Z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0x01010018CE82365615584AB94A1420FF876985</vt:lpwstr>
  </property>
  <property fmtid="{D5CDD505-2E9C-101B-9397-08002B2CF9AE}" pid="3" name="MediaServiceImageTags">
    <vt:lpwstr/>
  </property>
</Properties>
</file>