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namedSheetViews/namedSheetView1.xml" ContentType="application/vnd.ms-excel.namedsheetview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refashioneco.sharepoint.com/sites/Eco-modulationstrajectoire2528/Documents partages/03-Gestion operationnelle/2025/"/>
    </mc:Choice>
  </mc:AlternateContent>
  <xr:revisionPtr revIDLastSave="49" documentId="8_{329A3C5A-6C84-4140-8443-B82B8BA0F165}" xr6:coauthVersionLast="47" xr6:coauthVersionMax="47" xr10:uidLastSave="{DBC8A792-7B8D-4606-8BCC-06A513F28896}"/>
  <bookViews>
    <workbookView xWindow="-28920" yWindow="-120" windowWidth="29040" windowHeight="15720" activeTab="1" xr2:uid="{316BB46D-E0B7-4CDC-91E4-319C2AB1A531}"/>
  </bookViews>
  <sheets>
    <sheet name="mem2025" sheetId="1" r:id="rId1"/>
    <sheet name="Exclusions" sheetId="2" r:id="rId2"/>
  </sheets>
  <definedNames>
    <definedName name="_xlnm._FilterDatabase" localSheetId="0" hidden="1">'mem2025'!$A$5:$S$109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80" i="1" l="1"/>
  <c r="L65" i="1"/>
  <c r="L66" i="1"/>
  <c r="L67" i="1"/>
  <c r="L68" i="1"/>
  <c r="L69" i="1"/>
  <c r="L70" i="1"/>
  <c r="L47" i="1"/>
  <c r="L48" i="1"/>
  <c r="L49" i="1"/>
  <c r="L50" i="1"/>
  <c r="L51" i="1"/>
  <c r="L52" i="1"/>
  <c r="L9" i="1" l="1"/>
  <c r="L10" i="1"/>
  <c r="L77" i="1"/>
  <c r="L76" i="1"/>
  <c r="L11" i="1"/>
  <c r="L12" i="1"/>
  <c r="L13" i="1"/>
  <c r="L14" i="1"/>
  <c r="L15" i="1"/>
  <c r="L16" i="1"/>
  <c r="L17" i="1"/>
  <c r="L18" i="1"/>
  <c r="L19" i="1"/>
  <c r="L20" i="1"/>
  <c r="L21" i="1"/>
  <c r="L22" i="1"/>
  <c r="L23" i="1"/>
  <c r="L24" i="1"/>
  <c r="L25" i="1"/>
  <c r="L26" i="1"/>
  <c r="L27" i="1"/>
  <c r="L28" i="1"/>
  <c r="L29" i="1"/>
  <c r="L30" i="1"/>
  <c r="L31" i="1"/>
  <c r="L32" i="1"/>
  <c r="L33" i="1"/>
  <c r="L34" i="1"/>
  <c r="L35" i="1"/>
  <c r="L36" i="1"/>
  <c r="L37" i="1"/>
  <c r="L38" i="1"/>
  <c r="L39" i="1"/>
  <c r="L40" i="1"/>
  <c r="L41" i="1"/>
  <c r="L42" i="1"/>
  <c r="L43" i="1"/>
  <c r="L44" i="1"/>
  <c r="L45" i="1"/>
  <c r="L46" i="1"/>
  <c r="L53" i="1"/>
  <c r="L54" i="1"/>
  <c r="L55" i="1"/>
  <c r="L56" i="1"/>
  <c r="L57" i="1"/>
  <c r="L58" i="1"/>
  <c r="L59" i="1"/>
  <c r="L60" i="1"/>
  <c r="L61" i="1"/>
  <c r="L62" i="1"/>
  <c r="L63" i="1"/>
  <c r="L64" i="1"/>
  <c r="L75" i="1"/>
  <c r="L79" i="1"/>
  <c r="L81" i="1"/>
  <c r="L82" i="1"/>
  <c r="L83" i="1"/>
  <c r="L84" i="1"/>
  <c r="L85" i="1"/>
  <c r="L86" i="1"/>
  <c r="L87" i="1"/>
  <c r="L89" i="1"/>
  <c r="L90" i="1"/>
  <c r="L91" i="1"/>
  <c r="L92" i="1"/>
  <c r="L93" i="1"/>
  <c r="L94" i="1"/>
  <c r="L95" i="1"/>
  <c r="L96" i="1"/>
  <c r="L97" i="1"/>
  <c r="L98" i="1"/>
  <c r="L99" i="1"/>
  <c r="L100" i="1"/>
  <c r="L101" i="1"/>
  <c r="L102" i="1"/>
  <c r="L103" i="1"/>
  <c r="L104" i="1"/>
  <c r="L105" i="1"/>
  <c r="L106" i="1"/>
  <c r="L107" i="1"/>
  <c r="L108" i="1"/>
  <c r="L109" i="1"/>
  <c r="O7"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45" i="1"/>
  <c r="O46" i="1"/>
  <c r="O47" i="1"/>
  <c r="O48" i="1"/>
  <c r="O49" i="1"/>
  <c r="O50" i="1"/>
  <c r="O51" i="1"/>
  <c r="O52" i="1"/>
  <c r="O53" i="1"/>
  <c r="O54" i="1"/>
  <c r="O55" i="1"/>
  <c r="O56" i="1"/>
  <c r="O57" i="1"/>
  <c r="O58" i="1"/>
  <c r="O59" i="1"/>
  <c r="O60" i="1"/>
  <c r="O61" i="1"/>
  <c r="O62" i="1"/>
  <c r="O63" i="1"/>
  <c r="O64" i="1"/>
  <c r="O65" i="1"/>
  <c r="O66" i="1"/>
  <c r="O67" i="1"/>
  <c r="O68" i="1"/>
  <c r="O69" i="1"/>
  <c r="O70" i="1"/>
  <c r="O71" i="1"/>
  <c r="O72" i="1"/>
  <c r="O73" i="1"/>
  <c r="O74" i="1"/>
  <c r="O75" i="1"/>
  <c r="O76" i="1"/>
  <c r="O77" i="1"/>
  <c r="O78" i="1"/>
  <c r="O79" i="1"/>
  <c r="O80" i="1"/>
  <c r="O81" i="1"/>
  <c r="O82" i="1"/>
  <c r="O83" i="1"/>
  <c r="O84" i="1"/>
  <c r="O85" i="1"/>
  <c r="O86" i="1"/>
  <c r="O87" i="1"/>
  <c r="O88" i="1"/>
  <c r="O89" i="1"/>
  <c r="O90" i="1"/>
  <c r="O91" i="1"/>
  <c r="O92" i="1"/>
  <c r="O93" i="1"/>
  <c r="O94" i="1"/>
  <c r="O95" i="1"/>
  <c r="O96" i="1"/>
  <c r="O97" i="1"/>
  <c r="O98" i="1"/>
  <c r="O99" i="1"/>
  <c r="O100" i="1"/>
  <c r="O101" i="1"/>
  <c r="O102" i="1"/>
  <c r="O103" i="1"/>
  <c r="O104" i="1"/>
  <c r="O105" i="1"/>
  <c r="O106" i="1"/>
  <c r="O107" i="1"/>
  <c r="O108" i="1"/>
  <c r="O109" i="1"/>
  <c r="O6" i="1"/>
  <c r="R7" i="1"/>
  <c r="S7" i="1" s="1"/>
  <c r="R8" i="1"/>
  <c r="S8" i="1" s="1"/>
  <c r="R9" i="1"/>
  <c r="S9" i="1" s="1"/>
  <c r="R10" i="1"/>
  <c r="S10" i="1" s="1"/>
  <c r="R11" i="1"/>
  <c r="S11" i="1" s="1"/>
  <c r="R12" i="1"/>
  <c r="S12" i="1" s="1"/>
  <c r="R13" i="1"/>
  <c r="S13" i="1" s="1"/>
  <c r="R14" i="1"/>
  <c r="S14" i="1" s="1"/>
  <c r="R15" i="1"/>
  <c r="S15" i="1" s="1"/>
  <c r="R16" i="1"/>
  <c r="S16" i="1" s="1"/>
  <c r="R17" i="1"/>
  <c r="S17" i="1" s="1"/>
  <c r="R18" i="1"/>
  <c r="S18" i="1" s="1"/>
  <c r="R19" i="1"/>
  <c r="S19" i="1" s="1"/>
  <c r="R20" i="1"/>
  <c r="S20" i="1" s="1"/>
  <c r="R21" i="1"/>
  <c r="S21" i="1" s="1"/>
  <c r="R22" i="1"/>
  <c r="S22" i="1" s="1"/>
  <c r="R23" i="1"/>
  <c r="S23" i="1" s="1"/>
  <c r="R24" i="1"/>
  <c r="S24" i="1" s="1"/>
  <c r="R25" i="1"/>
  <c r="S25" i="1" s="1"/>
  <c r="R26" i="1"/>
  <c r="S26" i="1" s="1"/>
  <c r="R27" i="1"/>
  <c r="S27" i="1" s="1"/>
  <c r="R28" i="1"/>
  <c r="S28" i="1" s="1"/>
  <c r="R29" i="1"/>
  <c r="S29" i="1" s="1"/>
  <c r="R30" i="1"/>
  <c r="S30" i="1" s="1"/>
  <c r="R31" i="1"/>
  <c r="S31" i="1" s="1"/>
  <c r="R32" i="1"/>
  <c r="S32" i="1" s="1"/>
  <c r="R33" i="1"/>
  <c r="S33" i="1" s="1"/>
  <c r="R34" i="1"/>
  <c r="S34" i="1" s="1"/>
  <c r="R35" i="1"/>
  <c r="S35" i="1" s="1"/>
  <c r="R36" i="1"/>
  <c r="S36" i="1" s="1"/>
  <c r="R37" i="1"/>
  <c r="S37" i="1" s="1"/>
  <c r="R38" i="1"/>
  <c r="S38" i="1" s="1"/>
  <c r="R39" i="1"/>
  <c r="S39" i="1" s="1"/>
  <c r="R40" i="1"/>
  <c r="S40" i="1" s="1"/>
  <c r="R41" i="1"/>
  <c r="S41" i="1" s="1"/>
  <c r="R42" i="1"/>
  <c r="S42" i="1" s="1"/>
  <c r="R43" i="1"/>
  <c r="S43" i="1" s="1"/>
  <c r="R44" i="1"/>
  <c r="S44" i="1" s="1"/>
  <c r="R45" i="1"/>
  <c r="S45" i="1" s="1"/>
  <c r="R46" i="1"/>
  <c r="S46" i="1" s="1"/>
  <c r="R47" i="1"/>
  <c r="S47" i="1" s="1"/>
  <c r="R48" i="1"/>
  <c r="S48" i="1" s="1"/>
  <c r="R49" i="1"/>
  <c r="S49" i="1" s="1"/>
  <c r="R50" i="1"/>
  <c r="S50" i="1" s="1"/>
  <c r="R51" i="1"/>
  <c r="S51" i="1" s="1"/>
  <c r="R52" i="1"/>
  <c r="S52" i="1" s="1"/>
  <c r="R53" i="1"/>
  <c r="S53" i="1" s="1"/>
  <c r="R54" i="1"/>
  <c r="S54" i="1" s="1"/>
  <c r="R55" i="1"/>
  <c r="S55" i="1" s="1"/>
  <c r="R56" i="1"/>
  <c r="S56" i="1" s="1"/>
  <c r="R57" i="1"/>
  <c r="S57" i="1" s="1"/>
  <c r="R58" i="1"/>
  <c r="S58" i="1" s="1"/>
  <c r="R59" i="1"/>
  <c r="S59" i="1" s="1"/>
  <c r="R60" i="1"/>
  <c r="S60" i="1" s="1"/>
  <c r="R61" i="1"/>
  <c r="S61" i="1" s="1"/>
  <c r="R62" i="1"/>
  <c r="S62" i="1" s="1"/>
  <c r="R63" i="1"/>
  <c r="S63" i="1" s="1"/>
  <c r="R64" i="1"/>
  <c r="S64" i="1" s="1"/>
  <c r="R65" i="1"/>
  <c r="S65" i="1" s="1"/>
  <c r="R66" i="1"/>
  <c r="S66" i="1" s="1"/>
  <c r="R67" i="1"/>
  <c r="S67" i="1" s="1"/>
  <c r="R68" i="1"/>
  <c r="S68" i="1" s="1"/>
  <c r="R69" i="1"/>
  <c r="S69" i="1" s="1"/>
  <c r="R70" i="1"/>
  <c r="S70" i="1" s="1"/>
  <c r="R71" i="1"/>
  <c r="S71" i="1" s="1"/>
  <c r="R72" i="1"/>
  <c r="S72" i="1" s="1"/>
  <c r="R73" i="1"/>
  <c r="S73" i="1" s="1"/>
  <c r="R74" i="1"/>
  <c r="S74" i="1" s="1"/>
  <c r="R75" i="1"/>
  <c r="S75" i="1" s="1"/>
  <c r="R76" i="1"/>
  <c r="S76" i="1" s="1"/>
  <c r="R77" i="1"/>
  <c r="S77" i="1" s="1"/>
  <c r="R78" i="1"/>
  <c r="S78" i="1" s="1"/>
  <c r="R79" i="1"/>
  <c r="S79" i="1" s="1"/>
  <c r="R80" i="1"/>
  <c r="S80" i="1" s="1"/>
  <c r="R81" i="1"/>
  <c r="S81" i="1" s="1"/>
  <c r="R82" i="1"/>
  <c r="S82" i="1" s="1"/>
  <c r="R83" i="1"/>
  <c r="S83" i="1" s="1"/>
  <c r="R84" i="1"/>
  <c r="S84" i="1" s="1"/>
  <c r="R85" i="1"/>
  <c r="S85" i="1" s="1"/>
  <c r="R86" i="1"/>
  <c r="S86" i="1" s="1"/>
  <c r="R87" i="1"/>
  <c r="S87" i="1" s="1"/>
  <c r="R88" i="1"/>
  <c r="S88" i="1" s="1"/>
  <c r="R89" i="1"/>
  <c r="S89" i="1" s="1"/>
  <c r="R90" i="1"/>
  <c r="S90" i="1" s="1"/>
  <c r="R91" i="1"/>
  <c r="S91" i="1" s="1"/>
  <c r="R92" i="1"/>
  <c r="S92" i="1" s="1"/>
  <c r="R93" i="1"/>
  <c r="S93" i="1" s="1"/>
  <c r="R94" i="1"/>
  <c r="S94" i="1" s="1"/>
  <c r="R95" i="1"/>
  <c r="S95" i="1" s="1"/>
  <c r="R96" i="1"/>
  <c r="S96" i="1" s="1"/>
  <c r="R97" i="1"/>
  <c r="S97" i="1" s="1"/>
  <c r="R98" i="1"/>
  <c r="S98" i="1" s="1"/>
  <c r="R99" i="1"/>
  <c r="S99" i="1" s="1"/>
  <c r="R100" i="1"/>
  <c r="S100" i="1" s="1"/>
  <c r="R101" i="1"/>
  <c r="S101" i="1" s="1"/>
  <c r="R102" i="1"/>
  <c r="S102" i="1" s="1"/>
  <c r="R103" i="1"/>
  <c r="S103" i="1" s="1"/>
  <c r="R104" i="1"/>
  <c r="S104" i="1" s="1"/>
  <c r="R105" i="1"/>
  <c r="S105" i="1" s="1"/>
  <c r="R106" i="1"/>
  <c r="S106" i="1" s="1"/>
  <c r="R107" i="1"/>
  <c r="S107" i="1" s="1"/>
  <c r="R108" i="1"/>
  <c r="S108" i="1" s="1"/>
  <c r="R109" i="1"/>
  <c r="S109" i="1" s="1"/>
  <c r="R6" i="1"/>
  <c r="S6" i="1" s="1"/>
</calcChain>
</file>

<file path=xl/sharedStrings.xml><?xml version="1.0" encoding="utf-8"?>
<sst xmlns="http://schemas.openxmlformats.org/spreadsheetml/2006/main" count="972" uniqueCount="362">
  <si>
    <t>NOMENCLATURE &amp; BAREME ECO-MODULATIONS 2025</t>
  </si>
  <si>
    <t>EM1 - Prime</t>
  </si>
  <si>
    <t>EM2 - Prime</t>
  </si>
  <si>
    <t>EM3 - Prime</t>
  </si>
  <si>
    <t>EM4 - Pénalité</t>
  </si>
  <si>
    <t>Famille</t>
  </si>
  <si>
    <t>Type de produits</t>
  </si>
  <si>
    <t>Ligne de produits</t>
  </si>
  <si>
    <t>Exemple(s)</t>
  </si>
  <si>
    <t>Exclusion(s) des EM</t>
  </si>
  <si>
    <t>Rayon</t>
  </si>
  <si>
    <t>Code référence Refashion</t>
  </si>
  <si>
    <t>Tarif 2025</t>
  </si>
  <si>
    <t>Catégorie EM1</t>
  </si>
  <si>
    <t>Exclusions spécifiques</t>
  </si>
  <si>
    <t xml:space="preserve"> Mises en marché  ≤ 100.000 pièces par catégorie</t>
  </si>
  <si>
    <t xml:space="preserve"> Mises en marché  &gt; 100.000 pièces par catégorie</t>
  </si>
  <si>
    <t>Catégorie EM2</t>
  </si>
  <si>
    <t>Boucle Fermée</t>
  </si>
  <si>
    <t>Boucle Ouverte</t>
  </si>
  <si>
    <t>Présence de fibres métalloplastiques</t>
  </si>
  <si>
    <t>Présence d'EEE (hors RFID)</t>
  </si>
  <si>
    <t>Vêtements</t>
  </si>
  <si>
    <t>Tissus au mètre</t>
  </si>
  <si>
    <t>Tissus au mètre de vêtements (textile d'habillement)</t>
  </si>
  <si>
    <t xml:space="preserve">3 mètres = 1 pcs </t>
  </si>
  <si>
    <t>Homme-Femme-Enfant</t>
  </si>
  <si>
    <t>V-00-N-EM0</t>
  </si>
  <si>
    <t>Non éligible</t>
  </si>
  <si>
    <t>Tous produits exclus</t>
  </si>
  <si>
    <t>Textile d'Habillement</t>
  </si>
  <si>
    <t>1000€ / t de MPR intégrée aux produits mis en marché</t>
  </si>
  <si>
    <t>500€ / t de MPR (hors résine plastique de grade alimentaire) intégrée aux produits mis en marché</t>
  </si>
  <si>
    <t>Divers articles d'habillement</t>
  </si>
  <si>
    <t>Gilets de sécurité réfléchissants</t>
  </si>
  <si>
    <t>Gilet de sécurité réfléchissant, Veste de sécurité réfléchissante</t>
  </si>
  <si>
    <t>V-01-N-EM0</t>
  </si>
  <si>
    <t>Panoplies et déguisements</t>
  </si>
  <si>
    <t>Panoplie, Déguisement en textile (&gt; 14 ans)</t>
  </si>
  <si>
    <r>
      <t xml:space="preserve">Déguisement pour enfant norme CE (&lt; 14 ans) 
&gt; </t>
    </r>
    <r>
      <rPr>
        <i/>
        <sz val="10"/>
        <rFont val="Lato Light"/>
        <family val="2"/>
      </rPr>
      <t xml:space="preserve">Filière Jouet </t>
    </r>
  </si>
  <si>
    <t>V-02-N-EM0</t>
  </si>
  <si>
    <t>Vêtements de travail</t>
  </si>
  <si>
    <t>Vêtements de travail une-pièce à destination des particuliers</t>
  </si>
  <si>
    <t>Blouse, Tablier, chasuble-tablier</t>
  </si>
  <si>
    <r>
      <t xml:space="preserve">Vêtement avec protection inamovible, Combinaison phytosanitaire
</t>
    </r>
    <r>
      <rPr>
        <i/>
        <sz val="10"/>
        <rFont val="Lato Light"/>
        <family val="2"/>
      </rPr>
      <t>&gt; Filière ABJ (Articles de Bricolage et Jardin)</t>
    </r>
  </si>
  <si>
    <t>V-03-N-EM0</t>
  </si>
  <si>
    <t>Hauts</t>
  </si>
  <si>
    <t>Vêtements de travail deux-pièces ou combinaisons à destination des particuliers</t>
  </si>
  <si>
    <t>Pantalon, Veste, Salopette, Combinaison</t>
  </si>
  <si>
    <t>V-04-N-EM0</t>
  </si>
  <si>
    <t>Bas</t>
  </si>
  <si>
    <t>Articles du bébé (0-3 ans)</t>
  </si>
  <si>
    <t>Chaussants et sous-vêtements bébé (0-3 ans) et petits accessoires</t>
  </si>
  <si>
    <t>Body, culotte, bavoir, bonnet, écharpe, couche lavable, langes, chaussettes, collants, gants, chapeau, maillot de bain, combinaison de bain</t>
  </si>
  <si>
    <t>Bébé (0-36 mois)</t>
  </si>
  <si>
    <t>V-05-B-EM0</t>
  </si>
  <si>
    <t>Chaussants</t>
  </si>
  <si>
    <t>bonnet, écharpe, gant, chapeau, couche lavable, langes</t>
  </si>
  <si>
    <t>Vêtements bébé Petites pièces (0-3 ans)</t>
  </si>
  <si>
    <t>Chemise, T-shirt, barboteuse, pull, bloomers, brassière, blouse, gilet, sweat, robe, salopette, pantalon, short, legging, polo, jogging, marinière, dors-bien, pyjama, blouson</t>
  </si>
  <si>
    <t>V-06-B-EM0</t>
  </si>
  <si>
    <t>Autres Vêtements de bébé (0-3 ans)</t>
  </si>
  <si>
    <t>Combinaison,  pilote, sur-pyjama, manteau, tablier d'allaitement</t>
  </si>
  <si>
    <t>V-07-B-EM0</t>
  </si>
  <si>
    <t>Vêtements d'extérieur</t>
  </si>
  <si>
    <t>Sous-vêtements</t>
  </si>
  <si>
    <t>Tous types</t>
  </si>
  <si>
    <t>Culotte, slip, shorty, caleçon, boxer, brassière pour petite fille</t>
  </si>
  <si>
    <r>
      <t xml:space="preserve">Justaucorps &gt; </t>
    </r>
    <r>
      <rPr>
        <i/>
        <sz val="10"/>
        <rFont val="Lato Light"/>
        <family val="2"/>
      </rPr>
      <t>Filière ASL (Artciles de Sport et Loisirs)</t>
    </r>
  </si>
  <si>
    <t>Enfant (4-14 ans)</t>
  </si>
  <si>
    <t>V-08-E-EM0</t>
  </si>
  <si>
    <t>Intimes</t>
  </si>
  <si>
    <t xml:space="preserve">Culotte, slip, string, brésilien, shorty, hipster, tanga, body (lingerie), caleçon, boxer – y compris gainant, gaine, panty, combinaison/combinette gainante, culotte mentruelle réutilisable, protections hygiéniques réutilisables en textile </t>
  </si>
  <si>
    <t>Femme adulte (≥ 15 ans)</t>
  </si>
  <si>
    <t>V-08-F-EM0</t>
  </si>
  <si>
    <t>Slip, string, shorty, caleçon, boxer - hors caleçon long</t>
  </si>
  <si>
    <t>Homme adulte (≥ 15 ans)</t>
  </si>
  <si>
    <t>V-08-H-EM0</t>
  </si>
  <si>
    <t>Lingerie</t>
  </si>
  <si>
    <t>Soutien-gorge, Top à soutien-gorge intégré, Guêpière, Serre-taille, Corset, Bustier, Fond de robe, Porte-jarretelles, Jarretière, Caraco, Jupon, Bande dentelle anti-frottement, Coque, Coussinet, Prolongateur de bretelles de soutien-gorge, bretelles amovibles de soutien-gorge</t>
  </si>
  <si>
    <t>V-09-F-EM0</t>
  </si>
  <si>
    <t>Chaussants – hors bébé</t>
  </si>
  <si>
    <t>Chaussettes (ville, sport, ski…) – y compris chaussettes étanches –, jambières, socquettes, protèges-pieds/soquettes invisibles, toe sock/protège-orteils, mi-bas, guêtres, coggings, collants, bas y compris de contention</t>
  </si>
  <si>
    <t>Collants/bas de contention sur ordonnance médicale</t>
  </si>
  <si>
    <t>V-10-N-EM0</t>
  </si>
  <si>
    <t>Hauts type T-shirt (tissu en maille jersey ou piquée)</t>
  </si>
  <si>
    <t>T-shirt quelle que soit sa forme (cache-cœur, top à bretelles, dos-nu, col V, débardeur…), polo (manches longues et courtes), polo de rugby, sous-pull, chasuble, maillot de sport, marinière, maillot de corps, T-shirt technique (thermique/UV)</t>
  </si>
  <si>
    <t>V-11-E-EM0</t>
  </si>
  <si>
    <t>T-shirt (quelle que soit sa forme :  cache-cœur, top à bretelles, dos-nu, col V, débardeur…), polo (manches longues et courtes), polo de rugby, sous-pull, chasuble, maillot de sport, marinière, maillot de corps, T-shirt technique (thermique/UV,  gainant, amincissant,...), T-shirt correcteur de posture, Body (hors lingerie)</t>
  </si>
  <si>
    <t>V-11-F-EM0</t>
  </si>
  <si>
    <t>T-shirt (quelle que soit sa forme :  col V, débardeur…), polo (manches longues et courtes), polo de rugby, sous-pull, chasuble, maillot de sport, marinière, maillot de corps, T-shirt technique (thermique,UV, gainant, amincissant,...), T-shirt correcteur de posture</t>
  </si>
  <si>
    <t>V-11-H-EM0</t>
  </si>
  <si>
    <t>Hauts type chemise (tissu chaîne et trame)</t>
  </si>
  <si>
    <t>Chemise, chemisier,  blouse, tunique, vareuse, autre top tissé</t>
  </si>
  <si>
    <t>Chemise en cuir</t>
  </si>
  <si>
    <t>V-12-E-EM0</t>
  </si>
  <si>
    <t>V-12-F-EM0</t>
  </si>
  <si>
    <t>V-12-H-EM0</t>
  </si>
  <si>
    <t>Hauts type pull (base tricot)</t>
  </si>
  <si>
    <t xml:space="preserve">Pull-over grosse maille ou fine maille quelle que soit sa forme (manches longues, manches courtes, sans manches, cache-cœur, pull poncho, col roulé, col V, col rond), sweat-shirt, twin-set, boléro, polaire, gilet/cardigan , haut de survêtement, haut de jogging </t>
  </si>
  <si>
    <t>V-13-E-EM0</t>
  </si>
  <si>
    <t>V-13-F-EM0</t>
  </si>
  <si>
    <t>V-13-H-EM0</t>
  </si>
  <si>
    <t xml:space="preserve">Jupes </t>
  </si>
  <si>
    <t>Jupe, jupe-culotte, jupette , jupe en tulle (type tutu)</t>
  </si>
  <si>
    <t>Jupe en cuir</t>
  </si>
  <si>
    <t>V-14-E-EM0</t>
  </si>
  <si>
    <t xml:space="preserve">Jupe en cuir </t>
  </si>
  <si>
    <t>V-14-F-EM0</t>
  </si>
  <si>
    <t>Robes</t>
  </si>
  <si>
    <t>Robe longue, courte, midi,robe-pull , robe de cérémonie, robe de plage</t>
  </si>
  <si>
    <t>Robe en cuir</t>
  </si>
  <si>
    <t>V-15-E-EM0</t>
  </si>
  <si>
    <t>Robe longue, courte, midi,robe-pull , robe de cérémonie, robe de  cocktail, robe de soirée, robe de mariée, robe de plage, y compris robe ethnique et religieuse</t>
  </si>
  <si>
    <t>V-15-F-EM0</t>
  </si>
  <si>
    <t>Pantalons en jean</t>
  </si>
  <si>
    <r>
      <rPr>
        <i/>
        <sz val="10"/>
        <rFont val="Lato Light"/>
        <family val="2"/>
      </rPr>
      <t>Tout en jean</t>
    </r>
    <r>
      <rPr>
        <sz val="10"/>
        <rFont val="Lato Light"/>
        <family val="2"/>
      </rPr>
      <t xml:space="preserve"> - pantalon, pantacourt, corsaire, knickers, jodhpurs, treillis, chino, sarouel</t>
    </r>
  </si>
  <si>
    <t>V-16-E-EM0</t>
  </si>
  <si>
    <t>V-16-F-EM0</t>
  </si>
  <si>
    <t>V-16-H-EM0</t>
  </si>
  <si>
    <t>Pantalons de «ville»  (tissu chaîne et trame) – hors jean</t>
  </si>
  <si>
    <r>
      <rPr>
        <i/>
        <sz val="10"/>
        <rFont val="Lato Light"/>
        <family val="2"/>
      </rPr>
      <t>Hors jean</t>
    </r>
    <r>
      <rPr>
        <sz val="10"/>
        <rFont val="Lato Light"/>
        <family val="2"/>
      </rPr>
      <t xml:space="preserve"> - pantalon, pantacourt, corsaire, knickers, jodhpurs, treillis, chino, sarouel</t>
    </r>
  </si>
  <si>
    <t>Pantalon en cuir</t>
  </si>
  <si>
    <t>V-17-E-EM0</t>
  </si>
  <si>
    <t>V-17-F-EM0</t>
  </si>
  <si>
    <t>V-17-H-EM0</t>
  </si>
  <si>
    <t>Pantalons de  «sport» et sportswear</t>
  </si>
  <si>
    <r>
      <rPr>
        <i/>
        <sz val="10"/>
        <rFont val="Lato Light"/>
        <family val="2"/>
      </rPr>
      <t>Hors jean</t>
    </r>
    <r>
      <rPr>
        <sz val="10"/>
        <rFont val="Lato Light"/>
        <family val="2"/>
      </rPr>
      <t xml:space="preserve"> - pantalon de survêtement ou de jogging, legging, jegging, tregging, fuseau, caleçon long</t>
    </r>
  </si>
  <si>
    <r>
      <t xml:space="preserve">Tout article destiné à l’usage d’un sport particulier et ne pouvant se porter dans la vie quotidienne (ex. : culotte renforcée de cycliste, kimono de judo, plastron d’escrime…) 
&gt; </t>
    </r>
    <r>
      <rPr>
        <i/>
        <sz val="10"/>
        <rFont val="Lato Light"/>
        <family val="2"/>
      </rPr>
      <t>Filière ASL (Articles de Sport et Loisirs)</t>
    </r>
  </si>
  <si>
    <t>V-18-E-EM0</t>
  </si>
  <si>
    <t>V-18-F-EM0</t>
  </si>
  <si>
    <t>V-18-H-EM0</t>
  </si>
  <si>
    <t>Shorts, bermudas – y compris en jean</t>
  </si>
  <si>
    <r>
      <t xml:space="preserve">Short, Bermuda - </t>
    </r>
    <r>
      <rPr>
        <i/>
        <sz val="10"/>
        <rFont val="Lato Light"/>
        <family val="2"/>
      </rPr>
      <t>y compris en jean</t>
    </r>
  </si>
  <si>
    <t>Short et Bermuda en cuir</t>
  </si>
  <si>
    <t>V-19-E-EM0</t>
  </si>
  <si>
    <t>V-19-F-EM0</t>
  </si>
  <si>
    <t>V-19-H-EM0</t>
  </si>
  <si>
    <t>Ensembles 2-3 pièces</t>
  </si>
  <si>
    <t>Combinaisons, salopettes (tissu chaîne et trame) – y compris en jean</t>
  </si>
  <si>
    <r>
      <t xml:space="preserve">Combinaison pantalon, Combinaison short, Salopette - </t>
    </r>
    <r>
      <rPr>
        <i/>
        <sz val="10"/>
        <rFont val="Lato Light"/>
        <family val="2"/>
      </rPr>
      <t>y compris en jean</t>
    </r>
  </si>
  <si>
    <t>V-20-E-EM0</t>
  </si>
  <si>
    <t>V-20-F-EM0</t>
  </si>
  <si>
    <t>V-20-H-EM0</t>
  </si>
  <si>
    <t>Costumes/Tailleurs – 2 à 3 pièces</t>
  </si>
  <si>
    <t>Costume et complet, tailleur, habit de cérémonie, smoking ( 2 et 3 pièces)</t>
  </si>
  <si>
    <t>V-21-E-EM0</t>
  </si>
  <si>
    <t>V-21-F-EM0</t>
  </si>
  <si>
    <t>V-21-H-EM0</t>
  </si>
  <si>
    <t>Ensembles de sport – 2 à 3  pièces</t>
  </si>
  <si>
    <t>Survêtement (2-3 pièces), jogging (2-3 pièces) – hors combinaison de ski</t>
  </si>
  <si>
    <t>V-22-E-EM0</t>
  </si>
  <si>
    <t>V-22-F-EM0</t>
  </si>
  <si>
    <t>V-22-H-EM0</t>
  </si>
  <si>
    <t>Vestes et blousons</t>
  </si>
  <si>
    <t>Vestes et blousons légers</t>
  </si>
  <si>
    <t>Veste, veston, blazer, blouson léger, gilet sous veste, doudoune ultralégère, veste poncho, Sur-chemise</t>
  </si>
  <si>
    <t>Veste en cuir ou en fourrure naturelle</t>
  </si>
  <si>
    <t>V-23-E-EM0</t>
  </si>
  <si>
    <t>V-23-F-EM0</t>
  </si>
  <si>
    <t>V-23-H-EM0</t>
  </si>
  <si>
    <t>Vêtements de pluie</t>
  </si>
  <si>
    <t>Vêtements de pluie imperméables</t>
  </si>
  <si>
    <t>Trench-coat, Ciré, Cape de pluie, Poncho de pluie, Pèlerine, Coupe-vent</t>
  </si>
  <si>
    <t>V-24-E-EM0</t>
  </si>
  <si>
    <t>V-24-F-EM0</t>
  </si>
  <si>
    <t>V-24-H-EM0</t>
  </si>
  <si>
    <t>Manteaux</t>
  </si>
  <si>
    <t xml:space="preserve">Manteaux </t>
  </si>
  <si>
    <t>Manteau, gros gilet type manteau, cape, poncho, duffle-coat, canadienne, pardessus, caban, parka, blouson d'hiver (bomber, teddy)</t>
  </si>
  <si>
    <t>Manteau en cuir ou en fourrure naturelle</t>
  </si>
  <si>
    <t>V-25-E-EM0</t>
  </si>
  <si>
    <t>V-25-F-EM0</t>
  </si>
  <si>
    <t>V-25-H-EM0</t>
  </si>
  <si>
    <t>Vêtements matelassés – multi-couches</t>
  </si>
  <si>
    <t>Veste de ski, Grosse doudoune, Combinaison de ski, Pantalon de ski</t>
  </si>
  <si>
    <t>V-26-E-EM0</t>
  </si>
  <si>
    <t>V-26-F-EM0</t>
  </si>
  <si>
    <t>V-26-H-EM0</t>
  </si>
  <si>
    <t>Vêtements d'intérieur</t>
  </si>
  <si>
    <t>Pyjamas et autres articles homewear/loungewear</t>
  </si>
  <si>
    <t>Chemise de nuit, liquette de nuit, pyjashort, combinaison, pantalon, haut, nuisette</t>
  </si>
  <si>
    <t>V-27-E-EM0</t>
  </si>
  <si>
    <t>V-27-F-EM0</t>
  </si>
  <si>
    <t>V-27-H-EM0</t>
  </si>
  <si>
    <t>Ensembles pyjamas et autres ensembles Homewear</t>
  </si>
  <si>
    <t>Veste d’intérieur (type kimono), robe de chambre, ensemble 2 pièces pyjama, peignoir de nuit</t>
  </si>
  <si>
    <t>V-28-E-EM0</t>
  </si>
  <si>
    <t>Veste d’intérieur (type kimono), déshabillé, robe de chambre, ensemble 2 pièces pyjama, peignoir de nuit</t>
  </si>
  <si>
    <t>V-28-F-EM0</t>
  </si>
  <si>
    <t>V-28-H-EM0</t>
  </si>
  <si>
    <t>Accessoires de mode</t>
  </si>
  <si>
    <t>Petits accessoires – type cravates</t>
  </si>
  <si>
    <t>Cravate, nœud papillon, faux col, fausse manchette, ceinture en tissu, pochette de costume, mantille, bandeau, bretelles, mouchoir, bandana, bandeau, headband, masque pour dormir en tissu</t>
  </si>
  <si>
    <t>Accessoire de coiffure type barrette, serre-tête, chouchou
Bandeau et serre poignet en éponge (sport), cache oreille, masque covid en tissu</t>
  </si>
  <si>
    <t>V-29-N-EM0</t>
  </si>
  <si>
    <t>Chapeaux et dérivés en tissu</t>
  </si>
  <si>
    <t>Chapeau, béret, bob, casquette, toque, cagoule, visière, bonnet, chapka , couvre-chef en général y compris ethnique et religieux - chapeau de déguisement en textile</t>
  </si>
  <si>
    <r>
      <t xml:space="preserve">Chapeau de paille
Bonnet de bain
</t>
    </r>
    <r>
      <rPr>
        <i/>
        <sz val="10"/>
        <rFont val="Lato Light"/>
        <family val="2"/>
      </rPr>
      <t>&gt; Filière ASL (Articles de Sport et Loisirs</t>
    </r>
    <r>
      <rPr>
        <sz val="10"/>
        <rFont val="Lato Light"/>
        <family val="2"/>
      </rPr>
      <t>)</t>
    </r>
  </si>
  <si>
    <t>V-30-N-EM0</t>
  </si>
  <si>
    <t>Gants, moufles, mitaines</t>
  </si>
  <si>
    <t xml:space="preserve">Gants (quel que soit leur usage domestique : protection contre le froid, accessoire de mode, ski, …), mitaines, moufles </t>
  </si>
  <si>
    <r>
      <t xml:space="preserve">Gants 100 % plastique pour le ménage, gants en cuir
Gants de jardinage, bricolage, soudure
</t>
    </r>
    <r>
      <rPr>
        <i/>
        <sz val="10"/>
        <rFont val="Lato Light"/>
        <family val="2"/>
      </rPr>
      <t>&gt; Filière ABJ (Articles de Bricolage et Jardin)</t>
    </r>
  </si>
  <si>
    <t>V-31-N-EM0</t>
  </si>
  <si>
    <t>Accessoires de taille moyenne – type châles</t>
  </si>
  <si>
    <t>Foulard, châle, écharpe, étole, chèche, snood, tour de cou, paréo</t>
  </si>
  <si>
    <t>V-32-N-EM0</t>
  </si>
  <si>
    <t>Maillots de bain</t>
  </si>
  <si>
    <t xml:space="preserve">Maillots de bain </t>
  </si>
  <si>
    <t>Slip de bain, caleçon de bain, maillot une-pièce , maillot deux-pièces, tankini, shorty de bain , jupette et paréo de bain , short de bain</t>
  </si>
  <si>
    <r>
      <t>Tous les articles en Néoprène/type néoprène + combinaison de natation
&gt;</t>
    </r>
    <r>
      <rPr>
        <i/>
        <sz val="10"/>
        <rFont val="Lato Light"/>
        <family val="2"/>
      </rPr>
      <t xml:space="preserve"> Filière ASL (Articles de Sport et Loisirs)</t>
    </r>
  </si>
  <si>
    <t>V-33-E-EM0</t>
  </si>
  <si>
    <t xml:space="preserve">Slip de bain, caleçon de bain, maillot une-pièce, maillot deux-pièces, tankini, shorty de bain, jupette et paréo de bain </t>
  </si>
  <si>
    <t>V-33-F-EM0</t>
  </si>
  <si>
    <t>Slip de bain, caleçon de bain,short de bain, shorty de bain</t>
  </si>
  <si>
    <t>V-33-H-EM0</t>
  </si>
  <si>
    <t>Linge de maison</t>
  </si>
  <si>
    <t>Tissus au mètre de rideaux, voilages, moustiquaire, linge de lit, linge de bain , linge de table</t>
  </si>
  <si>
    <t>3 mètres = 1 pc</t>
  </si>
  <si>
    <r>
      <t xml:space="preserve">Tissus d'exterieur, toile ciré, tissus matelassé,Tissus d'ameublement (ex: de housse de canapé,coussins, tête de lit) rideaux, store, voilages
</t>
    </r>
    <r>
      <rPr>
        <i/>
        <sz val="10"/>
        <rFont val="Lato Light"/>
        <family val="2"/>
      </rPr>
      <t>&gt; Filière EA (Elément d'ameublement)</t>
    </r>
  </si>
  <si>
    <t>L-00-N-EM0</t>
  </si>
  <si>
    <t>Divers linge de maison</t>
  </si>
  <si>
    <t>Set de table en textile , Chemin de table, torchon, chiffon de nettoyage (dont microfibre) serpillière, lingette nettoyante, mopette (100 % textile), lavette microfibre pour balai, éponge lavable</t>
  </si>
  <si>
    <t>Set de table 100% plastique, Chamoisine «peau naturelle», lingette nettoyante jetable, lingette ou disque démaquillant jetable, serpillière à franges (avec fixation balai intégrée, non détachable)</t>
  </si>
  <si>
    <t>L-01-N-EM0</t>
  </si>
  <si>
    <t>Linge de table</t>
  </si>
  <si>
    <t>chiffon de nettoyage (dont microfibre) serpillière, lingette nettoyante, mopette (100 % textile), lavette microfibre pour balai, éponge lavable</t>
  </si>
  <si>
    <t>Gants</t>
  </si>
  <si>
    <t>Gant de toilette , Gant exfoliant ,gant de cuisine, manique, gant de nettoyage (microfibre ou autre), gant de gommage, lingette et disque/carré demaquillant lavable</t>
  </si>
  <si>
    <t>Gant en crin ou en éponge végétale , gant et manique 100% silicone</t>
  </si>
  <si>
    <t>L-02-N-EM0</t>
  </si>
  <si>
    <t xml:space="preserve">Linge de bain </t>
  </si>
  <si>
    <t xml:space="preserve">gant de cuisine, manique, gant de nettoyage </t>
  </si>
  <si>
    <t>Linge de bain et tapis de bain (zone humide)</t>
  </si>
  <si>
    <t>Drap et cape de bain, Drap de douche, Serviette de plage, Drap de plage, Peignoir, Poncho de bain, Serviette ronde de plage, Fouta, Tapis de bain, Tapis de cuisine (zone humide)</t>
  </si>
  <si>
    <r>
      <t xml:space="preserve">Tapis de décoration pour salon/chambre, hors zone humide
</t>
    </r>
    <r>
      <rPr>
        <i/>
        <sz val="10"/>
        <rFont val="Lato Light"/>
        <family val="2"/>
      </rPr>
      <t>&gt; Filière EA (Elément d'ameublement)</t>
    </r>
  </si>
  <si>
    <t>L-03-N-EM0</t>
  </si>
  <si>
    <t>Serviettes de toilette</t>
  </si>
  <si>
    <t>Serviette de toilette, essuie-mains, serviette pour cheveux</t>
  </si>
  <si>
    <t>L-04-N-EM0</t>
  </si>
  <si>
    <t xml:space="preserve">Linge de lit </t>
  </si>
  <si>
    <t>Taies d'oreiller/de traversin et housses de protection</t>
  </si>
  <si>
    <t>Taie et housse d’oreiller et de traversin, housse de protection pour oreiller et pour traversin</t>
  </si>
  <si>
    <r>
      <t xml:space="preserve">Oreiller, Traversin, Housse de coussin
&gt; </t>
    </r>
    <r>
      <rPr>
        <i/>
        <sz val="10"/>
        <rFont val="Lato Light"/>
        <family val="2"/>
      </rPr>
      <t>Filière EA (Eléments d'ameublement)</t>
    </r>
  </si>
  <si>
    <t>L-05-N-EM0</t>
  </si>
  <si>
    <t>Draps</t>
  </si>
  <si>
    <t>Drap plat, Drap housse</t>
  </si>
  <si>
    <t>L-06-N-EM0</t>
  </si>
  <si>
    <t>Housses de couette</t>
  </si>
  <si>
    <t>Housse de couette</t>
  </si>
  <si>
    <r>
      <t xml:space="preserve">Couette 
&gt; </t>
    </r>
    <r>
      <rPr>
        <i/>
        <sz val="10"/>
        <rFont val="Lato Light"/>
        <family val="2"/>
      </rPr>
      <t>Filière EA (Eléments d'ameublement)</t>
    </r>
  </si>
  <si>
    <t>L-07-N-EM0</t>
  </si>
  <si>
    <t>Parures de lit</t>
  </si>
  <si>
    <t>Parure de lit (drap plat et/ou housse de couette + 1 ou 2 taies)</t>
  </si>
  <si>
    <t>L-08-N-EM0</t>
  </si>
  <si>
    <t>Housse de protection</t>
  </si>
  <si>
    <t>Alèse, protège-matelas, housse édredon</t>
  </si>
  <si>
    <r>
      <t xml:space="preserve">Matelas, Edredon, Tour-de-lit, Cache-sommier, Housse de protection de matelas ou sur-matelas intégrale
&gt; </t>
    </r>
    <r>
      <rPr>
        <i/>
        <sz val="10"/>
        <rFont val="Lato Light"/>
        <family val="2"/>
      </rPr>
      <t>Filière EA (Eléments d'ameublement)</t>
    </r>
  </si>
  <si>
    <t>L-09-N-EM0</t>
  </si>
  <si>
    <t>Couvertures</t>
  </si>
  <si>
    <t>Couverture, plaid, couvre-lit, dessus-de-lit, jeté de canapé</t>
  </si>
  <si>
    <r>
      <t xml:space="preserve">Couette, ciel-de-lit
&gt; </t>
    </r>
    <r>
      <rPr>
        <i/>
        <sz val="10"/>
        <rFont val="Lato Light"/>
        <family val="2"/>
      </rPr>
      <t>Filière EA (Eléments d'ameublement)</t>
    </r>
  </si>
  <si>
    <t>L-10-N-EM0</t>
  </si>
  <si>
    <t>Nappes</t>
  </si>
  <si>
    <t>Nappe textile non jetable, nappe textile enduite</t>
  </si>
  <si>
    <t>Molleton protège-table, toile cirée</t>
  </si>
  <si>
    <t>L-11-N-EM0</t>
  </si>
  <si>
    <t>Serviette de table, serviette invité (ou carré invité), napperon, dessous de verre en textile</t>
  </si>
  <si>
    <t>L-12-N-EM0</t>
  </si>
  <si>
    <t>Linge du bébé</t>
  </si>
  <si>
    <t>Linge de bain pour les bébés (0-3 ans)</t>
  </si>
  <si>
    <t>Cape de bain, Poncho de bain, Sortie de bain, Peignoir</t>
  </si>
  <si>
    <t>L-13-B-EM0</t>
  </si>
  <si>
    <t>Linge de lit  pour les bébés (0-3 ans)</t>
  </si>
  <si>
    <t>Drap bébé, housse de couette bébé, housse matelas à langer, couverture, nid d’ange, gigoteuse non rembourrée et/ou TOG &lt;2, douillette, turbulette,  chancelière, écharpe de portage</t>
  </si>
  <si>
    <r>
      <t xml:space="preserve">Porte-bébé
Gigoteuses rembourrées et/ou TOG &gt; 2
</t>
    </r>
    <r>
      <rPr>
        <i/>
        <sz val="10"/>
        <rFont val="Lato Light"/>
        <family val="2"/>
      </rPr>
      <t>&gt; Filière EA (Eléments d'ameublement)</t>
    </r>
  </si>
  <si>
    <t>L-14-B-EM0</t>
  </si>
  <si>
    <t>Chaussures</t>
  </si>
  <si>
    <t>Chaussures «de ville»</t>
  </si>
  <si>
    <t>Chaussures basses</t>
  </si>
  <si>
    <t>Chaussures bateau, babies, ballerines, derbies, mocassins, richelieus</t>
  </si>
  <si>
    <t>Enfant (Pointure du 27 au 36)</t>
  </si>
  <si>
    <t>C-01-E-EM0</t>
  </si>
  <si>
    <t>Chaussure fermées</t>
  </si>
  <si>
    <t>Slippers, chaussures bateau, babies, talons aiguille, ballerines, derbies, escarpins, mocassins, richelieus, salomés, stilettos</t>
  </si>
  <si>
    <t>Femme adulte (Pointure ≥ 37)</t>
  </si>
  <si>
    <t>C-01-F-EM0</t>
  </si>
  <si>
    <t>Slippers, chaussures bateau, derbies, mocassins, richelieus</t>
  </si>
  <si>
    <t>Homme adulte (Pointure ≥ 37)</t>
  </si>
  <si>
    <t>C-01-H-EM0</t>
  </si>
  <si>
    <t>Chaussures de type «bottines»</t>
  </si>
  <si>
    <t>Bottines, bottillons,  boots</t>
  </si>
  <si>
    <r>
      <t xml:space="preserve">Chaussures de protection ISO 20345 et 20346 (SB, SBP, S1, S1P, S2, S3)
</t>
    </r>
    <r>
      <rPr>
        <i/>
        <sz val="10"/>
        <rFont val="Lato Light"/>
        <family val="2"/>
      </rPr>
      <t>&gt; Filière ABJ (Articles de Bricolage et Jardin)</t>
    </r>
    <r>
      <rPr>
        <sz val="10"/>
        <rFont val="Lato Light"/>
        <family val="2"/>
      </rPr>
      <t xml:space="preserve">
Chaussures orthopédiques sur ordonnance médiacale</t>
    </r>
  </si>
  <si>
    <t>C-02-E-EM0</t>
  </si>
  <si>
    <r>
      <t xml:space="preserve">Bottines, bottillons, boots, chaussure de sécurité, chaussures de travail - </t>
    </r>
    <r>
      <rPr>
        <i/>
        <sz val="10"/>
        <rFont val="Lato Light"/>
        <family val="2"/>
      </rPr>
      <t>y compris ISO 20347</t>
    </r>
  </si>
  <si>
    <t>C-02-F-EM0</t>
  </si>
  <si>
    <t>C-02-H-EM0</t>
  </si>
  <si>
    <t>Chaussures de type «bottes» et plus</t>
  </si>
  <si>
    <t>Bottes, après-ski, bottes de pluie</t>
  </si>
  <si>
    <t>C-03-E-EM0</t>
  </si>
  <si>
    <t>Bottes, après-ski, bottes de pluie, cuissardes</t>
  </si>
  <si>
    <t>C-03-F-EM0</t>
  </si>
  <si>
    <t>C-03-H-EM0</t>
  </si>
  <si>
    <t>Chaussures de type «baskets»</t>
  </si>
  <si>
    <t xml:space="preserve">Chaussures de type «baskets» </t>
  </si>
  <si>
    <t>Chaussures sportswear : baskets, tennis ou sneakers</t>
  </si>
  <si>
    <r>
      <t xml:space="preserve">Tout équipement chaussé impropre à la marche et destiné à assurer la fixation des pieds à un système mobile ou fixe (chaussures de ski, rollers, patins à glace, chaussures de cyclisme…) 
&gt; </t>
    </r>
    <r>
      <rPr>
        <i/>
        <sz val="10"/>
        <rFont val="Lato Light"/>
        <family val="2"/>
      </rPr>
      <t>Filière ASL (Articles de Sport et Loisirs)</t>
    </r>
  </si>
  <si>
    <t>C-04-E-EM0</t>
  </si>
  <si>
    <t>C-04-F-EM0</t>
  </si>
  <si>
    <t>C-04-H-EM0</t>
  </si>
  <si>
    <t>Chaussures bébé (0-3 ans)</t>
  </si>
  <si>
    <t>Chaussures de bébé (0-3 ans)</t>
  </si>
  <si>
    <t>Quel que soit le type de chaussures – y compris chaussons</t>
  </si>
  <si>
    <t>Bébé (Pointure du 19 au 26)</t>
  </si>
  <si>
    <t>C-06-B-EM0</t>
  </si>
  <si>
    <t>Chaussures d'intérieur et de bébé</t>
  </si>
  <si>
    <t xml:space="preserve">Chaussures d'été </t>
  </si>
  <si>
    <t>Chaussures ouvertes, chaussures en toile, espadrilles, tongs, nu-pieds, sandales, mules, sabots, babouches</t>
  </si>
  <si>
    <t>C-07-E-EM0</t>
  </si>
  <si>
    <t>Chaussures ouvertes</t>
  </si>
  <si>
    <t>C-07-F-EM0</t>
  </si>
  <si>
    <t>C-07-H-EM0</t>
  </si>
  <si>
    <t>Chaussures d'intérieur</t>
  </si>
  <si>
    <t>Articles chaussants (chaussons, pantoufles, charentaises…)</t>
  </si>
  <si>
    <t>C-08-N-EM0</t>
  </si>
  <si>
    <t>EXCLUSION FILIERE TLC</t>
  </si>
  <si>
    <t>ASSUJETTIS AUTRE REP</t>
  </si>
  <si>
    <t>ECO-ORGANISME AGRÉE</t>
  </si>
  <si>
    <t>Masque en tissus</t>
  </si>
  <si>
    <t>N/A</t>
  </si>
  <si>
    <t>Totes bags</t>
  </si>
  <si>
    <t>Maroquinerie</t>
  </si>
  <si>
    <t>Accessoires de maroquinerie</t>
  </si>
  <si>
    <t>Vêtements en cuir</t>
  </si>
  <si>
    <t>Vêtements en fourrure naturelle</t>
  </si>
  <si>
    <t>Porte-bébé</t>
  </si>
  <si>
    <t>Maniques 100% silicone</t>
  </si>
  <si>
    <t>Filet de lavage</t>
  </si>
  <si>
    <t>Rideaux</t>
  </si>
  <si>
    <t>Eléments d'ameublement (DEA)</t>
  </si>
  <si>
    <t>Ecomaison / Valdelia</t>
  </si>
  <si>
    <t>Voilages</t>
  </si>
  <si>
    <t>Stores d'intérieurs</t>
  </si>
  <si>
    <t>Oreillers</t>
  </si>
  <si>
    <t>Couettes</t>
  </si>
  <si>
    <t>Tissus d'ameublement</t>
  </si>
  <si>
    <t>Gants de jardinage</t>
  </si>
  <si>
    <t>Articles de Bricolage et Jardin (ABJ)</t>
  </si>
  <si>
    <t>Ecomaison</t>
  </si>
  <si>
    <t>Gants de bricolage</t>
  </si>
  <si>
    <t>Gants de soudure</t>
  </si>
  <si>
    <t>Chaussures de sécurité ISO 20345</t>
  </si>
  <si>
    <t>Chaussures de sécurité ISO 20346</t>
  </si>
  <si>
    <t>Vêtements de travail avec protection inamovibles</t>
  </si>
  <si>
    <t>Déguisements enfants (&lt; à 14 ans)</t>
  </si>
  <si>
    <t>Jouets</t>
  </si>
  <si>
    <t>Accessoires de déguisement</t>
  </si>
  <si>
    <t>Articles de sport impropres à une utilisation quotidienne (kimono de judo, plastron d'escrime)</t>
  </si>
  <si>
    <t>Articles de Sport et Loisirs (ASL)</t>
  </si>
  <si>
    <t>Ecologic</t>
  </si>
  <si>
    <t>Articles en néoprène/type néoprène (maillots de bain, combinaison, …)</t>
  </si>
  <si>
    <t>Chaussures de sport impropres à la marche (chaussures de ski, rollers, crampons,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</si>
</sst>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4" formatCode="_-* #,##0.00\ &quot;€&quot;_-;\-* #,##0.00\ &quot;€&quot;_-;_-* &quot;-&quot;??\ &quot;€&quot;_-;_-@_-"/>
    <numFmt numFmtId="164" formatCode="_-* #,##0.0000\ &quot;€&quot;_-;\-* #,##0.0000\ &quot;€&quot;_-;_-* &quot;-&quot;??\ &quot;€&quot;_-;_-@_-"/>
    <numFmt numFmtId="165" formatCode="_-* #,##0.0000\ &quot;€&quot;_-;\-* #,##0.0000\ &quot;€&quot;_-;_-* &quot;-&quot;????\ &quot;€&quot;_-;_-@_-"/>
    <numFmt numFmtId="166" formatCode="_-* #,##0.00\ [$€-40C]_-;\-* #,##0.00\ [$€-40C]_-;_-* &quot;-&quot;??\ [$€-40C]_-;_-@_-"/>
    <numFmt numFmtId="167" formatCode="_-* #,##0.000\ [$€-40C]_-;\-* #,##0.000\ [$€-40C]_-;_-* &quot;-&quot;??\ [$€-40C]_-;_-@_-"/>
  </numFmts>
  <fonts count="15" x14ac:knownFonts="1">
    <font>
      <sz val="11"/>
      <color theme="1"/>
      <name val="Aptos Narrow"/>
      <family val="2"/>
      <scheme val="minor"/>
    </font>
    <font>
      <sz val="11"/>
      <color theme="1"/>
      <name val="Aptos Narrow"/>
      <family val="2"/>
      <scheme val="minor"/>
    </font>
    <font>
      <sz val="10"/>
      <color theme="1"/>
      <name val="Lato Light"/>
      <family val="2"/>
    </font>
    <font>
      <b/>
      <sz val="10"/>
      <color theme="1"/>
      <name val="Lato Light"/>
      <family val="2"/>
    </font>
    <font>
      <sz val="11"/>
      <color theme="1"/>
      <name val="Lato Light"/>
      <family val="2"/>
    </font>
    <font>
      <b/>
      <sz val="11"/>
      <color theme="0"/>
      <name val="Poppins"/>
    </font>
    <font>
      <sz val="10"/>
      <color rgb="FF000000"/>
      <name val="Lato Light"/>
      <family val="2"/>
    </font>
    <font>
      <sz val="10"/>
      <name val="Lato Light"/>
      <family val="2"/>
    </font>
    <font>
      <sz val="11"/>
      <name val="Lato Light"/>
      <family val="2"/>
    </font>
    <font>
      <i/>
      <sz val="10"/>
      <name val="Lato Light"/>
      <family val="2"/>
    </font>
    <font>
      <b/>
      <sz val="12"/>
      <color theme="0"/>
      <name val="Lato Light"/>
      <family val="2"/>
    </font>
    <font>
      <b/>
      <sz val="12"/>
      <color theme="1"/>
      <name val="Lato Light"/>
      <family val="2"/>
    </font>
    <font>
      <sz val="12"/>
      <color theme="1"/>
      <name val="Aptos Narrow"/>
      <family val="2"/>
      <scheme val="minor"/>
    </font>
    <font>
      <b/>
      <sz val="14"/>
      <color theme="1"/>
      <name val="Lato Light"/>
      <family val="2"/>
    </font>
    <font>
      <b/>
      <sz val="36"/>
      <color theme="1"/>
      <name val="Poppins"/>
    </font>
  </fonts>
  <fills count="8">
    <fill>
      <patternFill patternType="none"/>
    </fill>
    <fill>
      <patternFill patternType="gray125"/>
    </fill>
    <fill>
      <patternFill patternType="solid">
        <fgColor rgb="FF660119"/>
        <bgColor indexed="64"/>
      </patternFill>
    </fill>
    <fill>
      <patternFill patternType="solid">
        <fgColor rgb="FF9B0226"/>
        <bgColor indexed="64"/>
      </patternFill>
    </fill>
    <fill>
      <patternFill patternType="solid">
        <fgColor rgb="FFD66988"/>
        <bgColor indexed="64"/>
      </patternFill>
    </fill>
    <fill>
      <patternFill patternType="solid">
        <fgColor rgb="FFBF1C4F"/>
        <bgColor indexed="64"/>
      </patternFill>
    </fill>
    <fill>
      <patternFill patternType="solid">
        <fgColor rgb="FF660019"/>
        <bgColor indexed="64"/>
      </patternFill>
    </fill>
    <fill>
      <patternFill patternType="solid">
        <fgColor rgb="FFF7E1E7"/>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55">
    <xf numFmtId="0" fontId="0" fillId="0" borderId="0" xfId="0"/>
    <xf numFmtId="164" fontId="0" fillId="0" borderId="0" xfId="1" applyNumberFormat="1" applyFont="1"/>
    <xf numFmtId="0" fontId="0" fillId="0" borderId="0" xfId="0" applyAlignment="1">
      <alignment horizontal="center" vertical="center"/>
    </xf>
    <xf numFmtId="0" fontId="2" fillId="0" borderId="8" xfId="0" applyFont="1" applyBorder="1" applyAlignment="1">
      <alignment vertical="center"/>
    </xf>
    <xf numFmtId="0" fontId="3" fillId="0" borderId="8" xfId="0" applyFont="1" applyBorder="1" applyAlignment="1">
      <alignment vertical="center" wrapText="1"/>
    </xf>
    <xf numFmtId="0" fontId="4" fillId="0" borderId="8" xfId="0" applyFont="1" applyBorder="1" applyAlignment="1">
      <alignment vertical="center"/>
    </xf>
    <xf numFmtId="0" fontId="5" fillId="2" borderId="0" xfId="0" applyFont="1" applyFill="1" applyAlignment="1">
      <alignment vertical="center" wrapText="1"/>
    </xf>
    <xf numFmtId="0" fontId="5" fillId="2" borderId="0" xfId="0" applyFont="1" applyFill="1" applyAlignment="1">
      <alignment vertical="center"/>
    </xf>
    <xf numFmtId="0" fontId="2" fillId="0" borderId="9" xfId="0" applyFont="1" applyBorder="1" applyAlignment="1">
      <alignment vertical="center"/>
    </xf>
    <xf numFmtId="0" fontId="2" fillId="0" borderId="0" xfId="0" applyFont="1" applyAlignment="1">
      <alignment vertical="center" wrapText="1"/>
    </xf>
    <xf numFmtId="0" fontId="2" fillId="0" borderId="0" xfId="0" applyFont="1" applyAlignment="1">
      <alignment vertical="center"/>
    </xf>
    <xf numFmtId="0" fontId="2" fillId="0" borderId="10" xfId="0" applyFont="1" applyBorder="1" applyAlignment="1">
      <alignment vertical="center"/>
    </xf>
    <xf numFmtId="0" fontId="6" fillId="0" borderId="9" xfId="0" applyFont="1" applyBorder="1" applyAlignment="1">
      <alignment vertical="center"/>
    </xf>
    <xf numFmtId="0" fontId="6" fillId="0" borderId="0" xfId="0" applyFont="1" applyAlignment="1">
      <alignment vertical="center" wrapText="1"/>
    </xf>
    <xf numFmtId="0" fontId="6" fillId="0" borderId="0" xfId="0" applyFont="1" applyAlignment="1">
      <alignment vertical="center"/>
    </xf>
    <xf numFmtId="0" fontId="6" fillId="0" borderId="10" xfId="0" applyFont="1" applyBorder="1" applyAlignment="1">
      <alignment vertical="center"/>
    </xf>
    <xf numFmtId="0" fontId="6" fillId="0" borderId="8" xfId="0" applyFont="1" applyBorder="1" applyAlignment="1">
      <alignment vertical="center"/>
    </xf>
    <xf numFmtId="0" fontId="3" fillId="0" borderId="11" xfId="0" applyFont="1" applyBorder="1" applyAlignment="1">
      <alignment vertical="center" wrapText="1"/>
    </xf>
    <xf numFmtId="0" fontId="2" fillId="0" borderId="11" xfId="0" applyFont="1" applyBorder="1" applyAlignment="1">
      <alignment vertical="center"/>
    </xf>
    <xf numFmtId="0" fontId="0" fillId="0" borderId="0" xfId="0" applyAlignment="1">
      <alignment wrapText="1"/>
    </xf>
    <xf numFmtId="4" fontId="4" fillId="0" borderId="1" xfId="0" applyNumberFormat="1" applyFont="1" applyBorder="1" applyAlignment="1" applyProtection="1">
      <alignment vertical="center"/>
      <protection hidden="1"/>
    </xf>
    <xf numFmtId="4" fontId="4" fillId="0" borderId="1" xfId="0" applyNumberFormat="1" applyFont="1" applyBorder="1" applyAlignment="1" applyProtection="1">
      <alignment vertical="center" wrapText="1"/>
      <protection hidden="1"/>
    </xf>
    <xf numFmtId="0" fontId="7" fillId="0" borderId="1" xfId="0" applyFont="1" applyBorder="1" applyAlignment="1">
      <alignment vertical="center" wrapText="1"/>
    </xf>
    <xf numFmtId="4" fontId="7" fillId="0" borderId="1" xfId="0" applyNumberFormat="1" applyFont="1" applyBorder="1" applyAlignment="1" applyProtection="1">
      <alignment vertical="center" wrapText="1"/>
      <protection hidden="1"/>
    </xf>
    <xf numFmtId="166" fontId="8" fillId="0" borderId="1" xfId="0" applyNumberFormat="1" applyFont="1" applyBorder="1" applyAlignment="1">
      <alignment horizontal="center" vertical="center"/>
    </xf>
    <xf numFmtId="166" fontId="4" fillId="0" borderId="1" xfId="0" applyNumberFormat="1" applyFont="1" applyBorder="1" applyAlignment="1">
      <alignment horizontal="center" vertical="center"/>
    </xf>
    <xf numFmtId="165" fontId="4" fillId="0" borderId="1" xfId="0" applyNumberFormat="1" applyFont="1" applyBorder="1" applyAlignment="1">
      <alignment horizontal="center" vertical="center"/>
    </xf>
    <xf numFmtId="164" fontId="4" fillId="0" borderId="1" xfId="1" applyNumberFormat="1" applyFont="1" applyBorder="1" applyAlignment="1">
      <alignment horizontal="center" vertical="center"/>
    </xf>
    <xf numFmtId="166" fontId="8" fillId="0" borderId="1" xfId="0" applyNumberFormat="1" applyFont="1" applyBorder="1" applyAlignment="1">
      <alignment horizontal="center" vertical="center" wrapText="1"/>
    </xf>
    <xf numFmtId="0" fontId="7" fillId="0" borderId="1" xfId="0" applyFont="1" applyBorder="1" applyAlignment="1">
      <alignment vertical="center"/>
    </xf>
    <xf numFmtId="4" fontId="4" fillId="0" borderId="1" xfId="0" applyNumberFormat="1" applyFont="1" applyBorder="1" applyAlignment="1" applyProtection="1">
      <alignment horizontal="center" vertical="center"/>
      <protection hidden="1"/>
    </xf>
    <xf numFmtId="4" fontId="4" fillId="0" borderId="1" xfId="0" applyNumberFormat="1" applyFont="1" applyBorder="1" applyAlignment="1" applyProtection="1">
      <alignment horizontal="center" vertical="center" wrapText="1"/>
      <protection hidden="1"/>
    </xf>
    <xf numFmtId="4" fontId="10" fillId="5" borderId="1" xfId="0" applyNumberFormat="1" applyFont="1" applyFill="1" applyBorder="1" applyAlignment="1" applyProtection="1">
      <alignment vertical="center" wrapText="1"/>
      <protection hidden="1"/>
    </xf>
    <xf numFmtId="0" fontId="10" fillId="5" borderId="2" xfId="0" applyFont="1" applyFill="1" applyBorder="1" applyAlignment="1">
      <alignment horizontal="center" vertical="center"/>
    </xf>
    <xf numFmtId="0" fontId="10" fillId="3" borderId="4" xfId="0" applyFont="1" applyFill="1" applyBorder="1" applyAlignment="1">
      <alignment horizontal="center" vertical="center" wrapText="1"/>
    </xf>
    <xf numFmtId="0" fontId="11" fillId="4" borderId="4" xfId="0" applyFont="1" applyFill="1" applyBorder="1" applyAlignment="1">
      <alignment horizontal="center" vertical="center" wrapText="1"/>
    </xf>
    <xf numFmtId="0" fontId="10" fillId="6" borderId="3" xfId="0" applyFont="1" applyFill="1" applyBorder="1" applyAlignment="1">
      <alignment horizontal="center" vertical="center" wrapText="1"/>
    </xf>
    <xf numFmtId="0" fontId="12" fillId="0" borderId="0" xfId="0" applyFont="1"/>
    <xf numFmtId="164" fontId="4" fillId="7" borderId="1" xfId="0" applyNumberFormat="1" applyFont="1" applyFill="1" applyBorder="1" applyAlignment="1">
      <alignment vertical="center"/>
    </xf>
    <xf numFmtId="0" fontId="0" fillId="0" borderId="0" xfId="0" applyAlignment="1">
      <alignment vertical="center"/>
    </xf>
    <xf numFmtId="167" fontId="8" fillId="0" borderId="1" xfId="0" applyNumberFormat="1" applyFont="1" applyBorder="1" applyAlignment="1">
      <alignment horizontal="center" vertical="center"/>
    </xf>
    <xf numFmtId="167" fontId="4" fillId="0" borderId="1" xfId="0" applyNumberFormat="1" applyFont="1" applyBorder="1" applyAlignment="1">
      <alignment horizontal="center" vertical="center"/>
    </xf>
    <xf numFmtId="4" fontId="10" fillId="5" borderId="3" xfId="0" applyNumberFormat="1" applyFont="1" applyFill="1" applyBorder="1" applyAlignment="1" applyProtection="1">
      <alignment horizontal="center" vertical="center" wrapText="1"/>
      <protection hidden="1"/>
    </xf>
    <xf numFmtId="0" fontId="14" fillId="0" borderId="12"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166" fontId="4" fillId="0" borderId="7" xfId="0" applyNumberFormat="1" applyFont="1" applyBorder="1" applyAlignment="1">
      <alignment horizontal="center" vertical="center" wrapText="1"/>
    </xf>
    <xf numFmtId="166" fontId="4" fillId="0" borderId="3" xfId="0" applyNumberFormat="1" applyFont="1" applyBorder="1" applyAlignment="1">
      <alignment horizontal="center" vertical="center" wrapText="1"/>
    </xf>
    <xf numFmtId="166" fontId="4" fillId="0" borderId="4" xfId="0" applyNumberFormat="1" applyFont="1" applyBorder="1" applyAlignment="1">
      <alignment horizontal="center" vertical="center" wrapText="1"/>
    </xf>
    <xf numFmtId="0" fontId="13" fillId="0" borderId="1"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3" fillId="0" borderId="2" xfId="0" applyFont="1" applyBorder="1" applyAlignment="1">
      <alignment horizontal="center" vertical="center"/>
    </xf>
    <xf numFmtId="0" fontId="7" fillId="0" borderId="1" xfId="0" applyFont="1" applyBorder="1" applyAlignment="1">
      <alignment horizontal="left" vertical="center" wrapText="1"/>
    </xf>
    <xf numFmtId="0" fontId="7" fillId="0" borderId="1" xfId="0" applyFont="1" applyBorder="1" applyAlignment="1">
      <alignment horizontal="left" vertical="center"/>
    </xf>
  </cellXfs>
  <cellStyles count="2">
    <cellStyle name="Monétaire" xfId="1" builtinId="4"/>
    <cellStyle name="Normal" xfId="0" builtinId="0"/>
  </cellStyles>
  <dxfs count="0"/>
  <tableStyles count="1" defaultTableStyle="TableStyleMedium2" defaultPivotStyle="PivotStyleLight16">
    <tableStyle name="Invisible" pivot="0" table="0" count="0" xr9:uid="{20B82B75-19F1-48A4-83E3-C85EE2403EA9}"/>
  </tableStyles>
  <colors>
    <mruColors>
      <color rgb="FFFBE5EC"/>
      <color rgb="FFBF1C4F"/>
      <color rgb="FFF7E1E7"/>
      <color rgb="FFD66988"/>
      <color rgb="FF660019"/>
      <color rgb="FF9B0226"/>
      <color rgb="FF66011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151130</xdr:colOff>
      <xdr:row>2</xdr:row>
      <xdr:rowOff>154281</xdr:rowOff>
    </xdr:to>
    <xdr:pic>
      <xdr:nvPicPr>
        <xdr:cNvPr id="2" name="Image 1">
          <a:extLst>
            <a:ext uri="{FF2B5EF4-FFF2-40B4-BE49-F238E27FC236}">
              <a16:creationId xmlns:a16="http://schemas.microsoft.com/office/drawing/2014/main" id="{30C1F679-4D70-4C51-96C6-4F2E9213E9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951480" cy="522581"/>
        </a:xfrm>
        <a:prstGeom prst="rect">
          <a:avLst/>
        </a:prstGeom>
      </xdr:spPr>
    </xdr:pic>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Affichage1" id="{EBC1D2B8-40FF-447D-8BBE-C391CF53D494}">
    <nsvFilter filterId="{5B90EF7B-8FE7-4C1D-BCA1-B9B71EC3114C}" ref="A5:S109" tableId="0"/>
  </namedSheetView>
</namedSheetView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0EF7B-8FE7-4C1D-BCA1-B9B71EC3114C}">
  <sheetPr>
    <pageSetUpPr fitToPage="1"/>
  </sheetPr>
  <dimension ref="A4:S109"/>
  <sheetViews>
    <sheetView showGridLines="0" zoomScale="82" zoomScaleNormal="55" workbookViewId="0">
      <pane ySplit="5" topLeftCell="A6" activePane="bottomLeft" state="frozen"/>
      <selection pane="bottomLeft" activeCell="F8" sqref="F8"/>
    </sheetView>
  </sheetViews>
  <sheetFormatPr baseColWidth="10" defaultColWidth="11.453125" defaultRowHeight="14.5" x14ac:dyDescent="0.35"/>
  <cols>
    <col min="1" max="1" width="14.1796875" customWidth="1"/>
    <col min="2" max="2" width="25.81640625" customWidth="1"/>
    <col min="3" max="3" width="29" customWidth="1"/>
    <col min="4" max="4" width="44.54296875" style="19" customWidth="1"/>
    <col min="5" max="5" width="30.453125" hidden="1" customWidth="1"/>
    <col min="6" max="6" width="25.453125" customWidth="1"/>
    <col min="7" max="7" width="15.1796875" customWidth="1"/>
    <col min="8" max="8" width="23.54296875" style="39" customWidth="1"/>
    <col min="9" max="9" width="28" style="2" bestFit="1" customWidth="1"/>
    <col min="10" max="10" width="20.1796875" style="2" bestFit="1" customWidth="1"/>
    <col min="11" max="11" width="18.453125" customWidth="1"/>
    <col min="12" max="12" width="14.54296875" customWidth="1"/>
    <col min="13" max="13" width="17.54296875" style="19" bestFit="1" customWidth="1"/>
    <col min="14" max="14" width="18.7265625" customWidth="1"/>
    <col min="15" max="15" width="18" customWidth="1"/>
    <col min="16" max="16" width="12.453125" customWidth="1"/>
    <col min="17" max="17" width="11.54296875" customWidth="1"/>
    <col min="18" max="18" width="16" customWidth="1"/>
    <col min="19" max="19" width="13.81640625" style="1" customWidth="1"/>
  </cols>
  <sheetData>
    <row r="4" spans="1:19" ht="69" x14ac:dyDescent="2.8">
      <c r="A4" s="43" t="s">
        <v>0</v>
      </c>
      <c r="B4" s="44"/>
      <c r="C4" s="44"/>
      <c r="D4" s="44"/>
      <c r="E4" s="44"/>
      <c r="F4" s="44"/>
      <c r="G4" s="44"/>
      <c r="H4" s="45"/>
      <c r="I4" s="50" t="s">
        <v>1</v>
      </c>
      <c r="J4" s="51"/>
      <c r="K4" s="51"/>
      <c r="L4" s="52"/>
      <c r="M4" s="50" t="s">
        <v>2</v>
      </c>
      <c r="N4" s="51"/>
      <c r="O4" s="52"/>
      <c r="P4" s="49" t="s">
        <v>3</v>
      </c>
      <c r="Q4" s="49"/>
      <c r="R4" s="49" t="s">
        <v>4</v>
      </c>
      <c r="S4" s="49"/>
    </row>
    <row r="5" spans="1:19" s="37" customFormat="1" ht="95" x14ac:dyDescent="0.4">
      <c r="A5" s="32" t="s">
        <v>5</v>
      </c>
      <c r="B5" s="32" t="s">
        <v>6</v>
      </c>
      <c r="C5" s="32" t="s">
        <v>7</v>
      </c>
      <c r="D5" s="32" t="s">
        <v>8</v>
      </c>
      <c r="E5" s="32" t="s">
        <v>9</v>
      </c>
      <c r="F5" s="32" t="s">
        <v>10</v>
      </c>
      <c r="G5" s="32" t="s">
        <v>11</v>
      </c>
      <c r="H5" s="33" t="s">
        <v>12</v>
      </c>
      <c r="I5" s="34" t="s">
        <v>13</v>
      </c>
      <c r="J5" s="34" t="s">
        <v>14</v>
      </c>
      <c r="K5" s="34" t="s">
        <v>15</v>
      </c>
      <c r="L5" s="34" t="s">
        <v>16</v>
      </c>
      <c r="M5" s="35" t="s">
        <v>17</v>
      </c>
      <c r="N5" s="35" t="s">
        <v>15</v>
      </c>
      <c r="O5" s="35" t="s">
        <v>16</v>
      </c>
      <c r="P5" s="36" t="s">
        <v>18</v>
      </c>
      <c r="Q5" s="36" t="s">
        <v>19</v>
      </c>
      <c r="R5" s="42" t="s">
        <v>20</v>
      </c>
      <c r="S5" s="42" t="s">
        <v>21</v>
      </c>
    </row>
    <row r="6" spans="1:19" ht="36" x14ac:dyDescent="0.35">
      <c r="A6" s="20" t="s">
        <v>22</v>
      </c>
      <c r="B6" s="20" t="s">
        <v>23</v>
      </c>
      <c r="C6" s="21" t="s">
        <v>24</v>
      </c>
      <c r="D6" s="22" t="s">
        <v>25</v>
      </c>
      <c r="E6" s="23"/>
      <c r="F6" s="20" t="s">
        <v>26</v>
      </c>
      <c r="G6" s="20" t="s">
        <v>27</v>
      </c>
      <c r="H6" s="38">
        <v>5.6870000000000011E-2</v>
      </c>
      <c r="I6" s="24" t="s">
        <v>28</v>
      </c>
      <c r="J6" s="24" t="s">
        <v>29</v>
      </c>
      <c r="K6" s="24">
        <v>0</v>
      </c>
      <c r="L6" s="40">
        <v>0</v>
      </c>
      <c r="M6" s="21" t="s">
        <v>30</v>
      </c>
      <c r="N6" s="41">
        <v>0.3</v>
      </c>
      <c r="O6" s="41">
        <f t="shared" ref="O6:O37" si="0">N6*0.1</f>
        <v>0.03</v>
      </c>
      <c r="P6" s="46" t="s">
        <v>31</v>
      </c>
      <c r="Q6" s="46" t="s">
        <v>32</v>
      </c>
      <c r="R6" s="26">
        <f t="shared" ref="R6:R37" si="1">0.5*H6</f>
        <v>2.8435000000000005E-2</v>
      </c>
      <c r="S6" s="27">
        <f>R6</f>
        <v>2.8435000000000005E-2</v>
      </c>
    </row>
    <row r="7" spans="1:19" ht="36" x14ac:dyDescent="0.35">
      <c r="A7" s="20" t="s">
        <v>22</v>
      </c>
      <c r="B7" s="20" t="s">
        <v>33</v>
      </c>
      <c r="C7" s="21" t="s">
        <v>34</v>
      </c>
      <c r="D7" s="22" t="s">
        <v>35</v>
      </c>
      <c r="E7" s="23"/>
      <c r="F7" s="20" t="s">
        <v>26</v>
      </c>
      <c r="G7" s="20" t="s">
        <v>36</v>
      </c>
      <c r="H7" s="38">
        <v>2.1669999999999998E-2</v>
      </c>
      <c r="I7" s="24" t="s">
        <v>28</v>
      </c>
      <c r="J7" s="24" t="s">
        <v>29</v>
      </c>
      <c r="K7" s="24">
        <v>0</v>
      </c>
      <c r="L7" s="40">
        <v>0</v>
      </c>
      <c r="M7" s="21" t="s">
        <v>30</v>
      </c>
      <c r="N7" s="41">
        <v>0.3</v>
      </c>
      <c r="O7" s="41">
        <f t="shared" si="0"/>
        <v>0.03</v>
      </c>
      <c r="P7" s="47"/>
      <c r="Q7" s="47"/>
      <c r="R7" s="26">
        <f t="shared" si="1"/>
        <v>1.0834999999999999E-2</v>
      </c>
      <c r="S7" s="27">
        <f t="shared" ref="S7:S70" si="2">R7</f>
        <v>1.0834999999999999E-2</v>
      </c>
    </row>
    <row r="8" spans="1:19" ht="46.5" x14ac:dyDescent="0.35">
      <c r="A8" s="20" t="s">
        <v>22</v>
      </c>
      <c r="B8" s="20" t="s">
        <v>33</v>
      </c>
      <c r="C8" s="21" t="s">
        <v>37</v>
      </c>
      <c r="D8" s="22" t="s">
        <v>38</v>
      </c>
      <c r="E8" s="22" t="s">
        <v>39</v>
      </c>
      <c r="F8" s="20" t="s">
        <v>26</v>
      </c>
      <c r="G8" s="20" t="s">
        <v>40</v>
      </c>
      <c r="H8" s="38">
        <v>4.367E-2</v>
      </c>
      <c r="I8" s="24" t="s">
        <v>28</v>
      </c>
      <c r="J8" s="24" t="s">
        <v>29</v>
      </c>
      <c r="K8" s="24">
        <v>0</v>
      </c>
      <c r="L8" s="40">
        <v>0</v>
      </c>
      <c r="M8" s="21" t="s">
        <v>30</v>
      </c>
      <c r="N8" s="41">
        <v>0.3</v>
      </c>
      <c r="O8" s="41">
        <f t="shared" si="0"/>
        <v>0.03</v>
      </c>
      <c r="P8" s="47"/>
      <c r="Q8" s="47"/>
      <c r="R8" s="26">
        <f t="shared" si="1"/>
        <v>2.1835E-2</v>
      </c>
      <c r="S8" s="27">
        <f t="shared" si="2"/>
        <v>2.1835E-2</v>
      </c>
    </row>
    <row r="9" spans="1:19" ht="62" x14ac:dyDescent="0.35">
      <c r="A9" s="20" t="s">
        <v>22</v>
      </c>
      <c r="B9" s="20" t="s">
        <v>41</v>
      </c>
      <c r="C9" s="21" t="s">
        <v>42</v>
      </c>
      <c r="D9" s="22" t="s">
        <v>43</v>
      </c>
      <c r="E9" s="22" t="s">
        <v>44</v>
      </c>
      <c r="F9" s="20" t="s">
        <v>26</v>
      </c>
      <c r="G9" s="20" t="s">
        <v>45</v>
      </c>
      <c r="H9" s="38">
        <v>3.2670000000000005E-2</v>
      </c>
      <c r="I9" s="24" t="s">
        <v>46</v>
      </c>
      <c r="J9" s="24"/>
      <c r="K9" s="24">
        <v>0.7</v>
      </c>
      <c r="L9" s="40">
        <f t="shared" ref="L9:L10" si="3">K9*0.1</f>
        <v>6.9999999999999993E-2</v>
      </c>
      <c r="M9" s="21" t="s">
        <v>30</v>
      </c>
      <c r="N9" s="41">
        <v>0.3</v>
      </c>
      <c r="O9" s="41">
        <f t="shared" si="0"/>
        <v>0.03</v>
      </c>
      <c r="P9" s="47"/>
      <c r="Q9" s="47"/>
      <c r="R9" s="26">
        <f t="shared" si="1"/>
        <v>1.6335000000000002E-2</v>
      </c>
      <c r="S9" s="27">
        <f t="shared" si="2"/>
        <v>1.6335000000000002E-2</v>
      </c>
    </row>
    <row r="10" spans="1:19" ht="62" x14ac:dyDescent="0.35">
      <c r="A10" s="20" t="s">
        <v>22</v>
      </c>
      <c r="B10" s="20" t="s">
        <v>41</v>
      </c>
      <c r="C10" s="21" t="s">
        <v>47</v>
      </c>
      <c r="D10" s="22" t="s">
        <v>48</v>
      </c>
      <c r="E10" s="22" t="s">
        <v>44</v>
      </c>
      <c r="F10" s="20" t="s">
        <v>26</v>
      </c>
      <c r="G10" s="20" t="s">
        <v>49</v>
      </c>
      <c r="H10" s="38">
        <v>0.14047000000000001</v>
      </c>
      <c r="I10" s="24" t="s">
        <v>50</v>
      </c>
      <c r="J10" s="24"/>
      <c r="K10" s="24">
        <v>0.7</v>
      </c>
      <c r="L10" s="40">
        <f t="shared" si="3"/>
        <v>6.9999999999999993E-2</v>
      </c>
      <c r="M10" s="21" t="s">
        <v>30</v>
      </c>
      <c r="N10" s="41">
        <v>0.3</v>
      </c>
      <c r="O10" s="41">
        <f t="shared" si="0"/>
        <v>0.03</v>
      </c>
      <c r="P10" s="47"/>
      <c r="Q10" s="47"/>
      <c r="R10" s="26">
        <f t="shared" si="1"/>
        <v>7.0235000000000006E-2</v>
      </c>
      <c r="S10" s="27">
        <f t="shared" si="2"/>
        <v>7.0235000000000006E-2</v>
      </c>
    </row>
    <row r="11" spans="1:19" ht="54" x14ac:dyDescent="0.35">
      <c r="A11" s="20" t="s">
        <v>22</v>
      </c>
      <c r="B11" s="20" t="s">
        <v>51</v>
      </c>
      <c r="C11" s="21" t="s">
        <v>52</v>
      </c>
      <c r="D11" s="22" t="s">
        <v>53</v>
      </c>
      <c r="E11" s="23"/>
      <c r="F11" s="20" t="s">
        <v>54</v>
      </c>
      <c r="G11" s="20" t="s">
        <v>55</v>
      </c>
      <c r="H11" s="38">
        <v>1.9470000000000001E-2</v>
      </c>
      <c r="I11" s="24" t="s">
        <v>56</v>
      </c>
      <c r="J11" s="28" t="s">
        <v>57</v>
      </c>
      <c r="K11" s="24">
        <v>0.35</v>
      </c>
      <c r="L11" s="40">
        <f t="shared" ref="L11:L42" si="4">K11*0.1</f>
        <v>3.4999999999999996E-2</v>
      </c>
      <c r="M11" s="21" t="s">
        <v>30</v>
      </c>
      <c r="N11" s="41">
        <v>0.3</v>
      </c>
      <c r="O11" s="41">
        <f t="shared" si="0"/>
        <v>0.03</v>
      </c>
      <c r="P11" s="47"/>
      <c r="Q11" s="47"/>
      <c r="R11" s="26">
        <f t="shared" si="1"/>
        <v>9.7350000000000006E-3</v>
      </c>
      <c r="S11" s="27">
        <f t="shared" si="2"/>
        <v>9.7350000000000006E-3</v>
      </c>
    </row>
    <row r="12" spans="1:19" ht="62" x14ac:dyDescent="0.35">
      <c r="A12" s="20" t="s">
        <v>22</v>
      </c>
      <c r="B12" s="20" t="s">
        <v>51</v>
      </c>
      <c r="C12" s="21" t="s">
        <v>58</v>
      </c>
      <c r="D12" s="22" t="s">
        <v>59</v>
      </c>
      <c r="E12" s="23"/>
      <c r="F12" s="20" t="s">
        <v>54</v>
      </c>
      <c r="G12" s="20" t="s">
        <v>60</v>
      </c>
      <c r="H12" s="38">
        <v>2.1670000000000002E-2</v>
      </c>
      <c r="I12" s="24" t="s">
        <v>50</v>
      </c>
      <c r="J12" s="24"/>
      <c r="K12" s="24">
        <v>0.7</v>
      </c>
      <c r="L12" s="40">
        <f t="shared" si="4"/>
        <v>6.9999999999999993E-2</v>
      </c>
      <c r="M12" s="21" t="s">
        <v>30</v>
      </c>
      <c r="N12" s="41">
        <v>0.3</v>
      </c>
      <c r="O12" s="41">
        <f t="shared" si="0"/>
        <v>0.03</v>
      </c>
      <c r="P12" s="47"/>
      <c r="Q12" s="47"/>
      <c r="R12" s="26">
        <f t="shared" si="1"/>
        <v>1.0835000000000001E-2</v>
      </c>
      <c r="S12" s="27">
        <f t="shared" si="2"/>
        <v>1.0835000000000001E-2</v>
      </c>
    </row>
    <row r="13" spans="1:19" ht="36" x14ac:dyDescent="0.35">
      <c r="A13" s="20" t="s">
        <v>22</v>
      </c>
      <c r="B13" s="20" t="s">
        <v>51</v>
      </c>
      <c r="C13" s="21" t="s">
        <v>61</v>
      </c>
      <c r="D13" s="22" t="s">
        <v>62</v>
      </c>
      <c r="E13" s="23"/>
      <c r="F13" s="20" t="s">
        <v>54</v>
      </c>
      <c r="G13" s="20" t="s">
        <v>63</v>
      </c>
      <c r="H13" s="38">
        <v>4.5870000000000008E-2</v>
      </c>
      <c r="I13" s="24" t="s">
        <v>64</v>
      </c>
      <c r="J13" s="24"/>
      <c r="K13" s="24">
        <v>1.05</v>
      </c>
      <c r="L13" s="40">
        <f t="shared" si="4"/>
        <v>0.10500000000000001</v>
      </c>
      <c r="M13" s="21" t="s">
        <v>30</v>
      </c>
      <c r="N13" s="41">
        <v>0.3</v>
      </c>
      <c r="O13" s="41">
        <f t="shared" si="0"/>
        <v>0.03</v>
      </c>
      <c r="P13" s="47"/>
      <c r="Q13" s="47"/>
      <c r="R13" s="26">
        <f t="shared" si="1"/>
        <v>2.2935000000000004E-2</v>
      </c>
      <c r="S13" s="27">
        <f t="shared" si="2"/>
        <v>2.2935000000000004E-2</v>
      </c>
    </row>
    <row r="14" spans="1:19" ht="36" x14ac:dyDescent="0.35">
      <c r="A14" s="20" t="s">
        <v>22</v>
      </c>
      <c r="B14" s="20" t="s">
        <v>65</v>
      </c>
      <c r="C14" s="21" t="s">
        <v>66</v>
      </c>
      <c r="D14" s="22" t="s">
        <v>67</v>
      </c>
      <c r="E14" s="29" t="s">
        <v>68</v>
      </c>
      <c r="F14" s="20" t="s">
        <v>69</v>
      </c>
      <c r="G14" s="20" t="s">
        <v>70</v>
      </c>
      <c r="H14" s="38">
        <v>1.8370000000000001E-2</v>
      </c>
      <c r="I14" s="24" t="s">
        <v>71</v>
      </c>
      <c r="J14" s="24"/>
      <c r="K14" s="24">
        <v>1.05</v>
      </c>
      <c r="L14" s="40">
        <f t="shared" si="4"/>
        <v>0.10500000000000001</v>
      </c>
      <c r="M14" s="21" t="s">
        <v>30</v>
      </c>
      <c r="N14" s="41">
        <v>0.3</v>
      </c>
      <c r="O14" s="41">
        <f t="shared" si="0"/>
        <v>0.03</v>
      </c>
      <c r="P14" s="47"/>
      <c r="Q14" s="47"/>
      <c r="R14" s="26">
        <f t="shared" si="1"/>
        <v>9.1850000000000005E-3</v>
      </c>
      <c r="S14" s="27">
        <f t="shared" si="2"/>
        <v>9.1850000000000005E-3</v>
      </c>
    </row>
    <row r="15" spans="1:19" ht="77.5" x14ac:dyDescent="0.35">
      <c r="A15" s="20" t="s">
        <v>22</v>
      </c>
      <c r="B15" s="20" t="s">
        <v>65</v>
      </c>
      <c r="C15" s="21" t="s">
        <v>50</v>
      </c>
      <c r="D15" s="22" t="s">
        <v>72</v>
      </c>
      <c r="E15" s="29"/>
      <c r="F15" s="20" t="s">
        <v>73</v>
      </c>
      <c r="G15" s="20" t="s">
        <v>74</v>
      </c>
      <c r="H15" s="38">
        <v>1.7270000000000001E-2</v>
      </c>
      <c r="I15" s="24" t="s">
        <v>71</v>
      </c>
      <c r="J15" s="24"/>
      <c r="K15" s="24">
        <v>1.05</v>
      </c>
      <c r="L15" s="40">
        <f t="shared" si="4"/>
        <v>0.10500000000000001</v>
      </c>
      <c r="M15" s="21" t="s">
        <v>30</v>
      </c>
      <c r="N15" s="41">
        <v>0.3</v>
      </c>
      <c r="O15" s="41">
        <f t="shared" si="0"/>
        <v>0.03</v>
      </c>
      <c r="P15" s="47"/>
      <c r="Q15" s="47"/>
      <c r="R15" s="26">
        <f t="shared" si="1"/>
        <v>8.6350000000000003E-3</v>
      </c>
      <c r="S15" s="27">
        <f t="shared" si="2"/>
        <v>8.6350000000000003E-3</v>
      </c>
    </row>
    <row r="16" spans="1:19" ht="33" customHeight="1" x14ac:dyDescent="0.35">
      <c r="A16" s="20" t="s">
        <v>22</v>
      </c>
      <c r="B16" s="20" t="s">
        <v>65</v>
      </c>
      <c r="C16" s="21" t="s">
        <v>50</v>
      </c>
      <c r="D16" s="22" t="s">
        <v>75</v>
      </c>
      <c r="E16" s="29"/>
      <c r="F16" s="20" t="s">
        <v>76</v>
      </c>
      <c r="G16" s="20" t="s">
        <v>77</v>
      </c>
      <c r="H16" s="38">
        <v>3.1570000000000001E-2</v>
      </c>
      <c r="I16" s="24" t="s">
        <v>71</v>
      </c>
      <c r="J16" s="24"/>
      <c r="K16" s="24">
        <v>1.05</v>
      </c>
      <c r="L16" s="40">
        <f t="shared" si="4"/>
        <v>0.10500000000000001</v>
      </c>
      <c r="M16" s="21" t="s">
        <v>30</v>
      </c>
      <c r="N16" s="41">
        <v>0.3</v>
      </c>
      <c r="O16" s="41">
        <f t="shared" si="0"/>
        <v>0.03</v>
      </c>
      <c r="P16" s="47"/>
      <c r="Q16" s="47"/>
      <c r="R16" s="26">
        <f t="shared" si="1"/>
        <v>1.5785E-2</v>
      </c>
      <c r="S16" s="27">
        <f t="shared" si="2"/>
        <v>1.5785E-2</v>
      </c>
    </row>
    <row r="17" spans="1:19" ht="93" x14ac:dyDescent="0.35">
      <c r="A17" s="20" t="s">
        <v>22</v>
      </c>
      <c r="B17" s="20" t="s">
        <v>65</v>
      </c>
      <c r="C17" s="21" t="s">
        <v>78</v>
      </c>
      <c r="D17" s="22" t="s">
        <v>79</v>
      </c>
      <c r="E17" s="22" t="s">
        <v>68</v>
      </c>
      <c r="F17" s="20" t="s">
        <v>73</v>
      </c>
      <c r="G17" s="20" t="s">
        <v>80</v>
      </c>
      <c r="H17" s="38">
        <v>1.8370000000000001E-2</v>
      </c>
      <c r="I17" s="24" t="s">
        <v>71</v>
      </c>
      <c r="J17" s="24"/>
      <c r="K17" s="24">
        <v>1.05</v>
      </c>
      <c r="L17" s="40">
        <f t="shared" si="4"/>
        <v>0.10500000000000001</v>
      </c>
      <c r="M17" s="21" t="s">
        <v>30</v>
      </c>
      <c r="N17" s="41">
        <v>0.3</v>
      </c>
      <c r="O17" s="41">
        <f t="shared" si="0"/>
        <v>0.03</v>
      </c>
      <c r="P17" s="47"/>
      <c r="Q17" s="47"/>
      <c r="R17" s="26">
        <f t="shared" si="1"/>
        <v>9.1850000000000005E-3</v>
      </c>
      <c r="S17" s="27">
        <f t="shared" si="2"/>
        <v>9.1850000000000005E-3</v>
      </c>
    </row>
    <row r="18" spans="1:19" ht="77.5" x14ac:dyDescent="0.35">
      <c r="A18" s="20" t="s">
        <v>22</v>
      </c>
      <c r="B18" s="20" t="s">
        <v>56</v>
      </c>
      <c r="C18" s="21" t="s">
        <v>81</v>
      </c>
      <c r="D18" s="22" t="s">
        <v>82</v>
      </c>
      <c r="E18" s="22" t="s">
        <v>83</v>
      </c>
      <c r="F18" s="20" t="s">
        <v>26</v>
      </c>
      <c r="G18" s="20" t="s">
        <v>84</v>
      </c>
      <c r="H18" s="38">
        <v>1.9470000000000001E-2</v>
      </c>
      <c r="I18" s="30" t="s">
        <v>56</v>
      </c>
      <c r="J18" s="30"/>
      <c r="K18" s="24">
        <v>0.35</v>
      </c>
      <c r="L18" s="40">
        <f t="shared" si="4"/>
        <v>3.4999999999999996E-2</v>
      </c>
      <c r="M18" s="21" t="s">
        <v>30</v>
      </c>
      <c r="N18" s="41">
        <v>0.3</v>
      </c>
      <c r="O18" s="41">
        <f t="shared" si="0"/>
        <v>0.03</v>
      </c>
      <c r="P18" s="47"/>
      <c r="Q18" s="47"/>
      <c r="R18" s="26">
        <f t="shared" si="1"/>
        <v>9.7350000000000006E-3</v>
      </c>
      <c r="S18" s="27">
        <f t="shared" si="2"/>
        <v>9.7350000000000006E-3</v>
      </c>
    </row>
    <row r="19" spans="1:19" ht="77.5" x14ac:dyDescent="0.35">
      <c r="A19" s="20" t="s">
        <v>22</v>
      </c>
      <c r="B19" s="20" t="s">
        <v>46</v>
      </c>
      <c r="C19" s="21" t="s">
        <v>85</v>
      </c>
      <c r="D19" s="22" t="s">
        <v>86</v>
      </c>
      <c r="E19" s="23"/>
      <c r="F19" s="20" t="s">
        <v>69</v>
      </c>
      <c r="G19" s="20" t="s">
        <v>87</v>
      </c>
      <c r="H19" s="38">
        <v>1.9470000000000001E-2</v>
      </c>
      <c r="I19" s="30" t="s">
        <v>46</v>
      </c>
      <c r="J19" s="30"/>
      <c r="K19" s="24">
        <v>0.7</v>
      </c>
      <c r="L19" s="40">
        <f t="shared" si="4"/>
        <v>6.9999999999999993E-2</v>
      </c>
      <c r="M19" s="21" t="s">
        <v>30</v>
      </c>
      <c r="N19" s="41">
        <v>0.3</v>
      </c>
      <c r="O19" s="41">
        <f t="shared" si="0"/>
        <v>0.03</v>
      </c>
      <c r="P19" s="47"/>
      <c r="Q19" s="47"/>
      <c r="R19" s="26">
        <f t="shared" si="1"/>
        <v>9.7350000000000006E-3</v>
      </c>
      <c r="S19" s="27">
        <f t="shared" si="2"/>
        <v>9.7350000000000006E-3</v>
      </c>
    </row>
    <row r="20" spans="1:19" ht="93" x14ac:dyDescent="0.35">
      <c r="A20" s="20" t="s">
        <v>22</v>
      </c>
      <c r="B20" s="20" t="s">
        <v>46</v>
      </c>
      <c r="C20" s="21" t="s">
        <v>85</v>
      </c>
      <c r="D20" s="22" t="s">
        <v>88</v>
      </c>
      <c r="E20" s="23"/>
      <c r="F20" s="20" t="s">
        <v>73</v>
      </c>
      <c r="G20" s="20" t="s">
        <v>89</v>
      </c>
      <c r="H20" s="38">
        <v>2.937E-2</v>
      </c>
      <c r="I20" s="30" t="s">
        <v>46</v>
      </c>
      <c r="J20" s="30"/>
      <c r="K20" s="24">
        <v>0.7</v>
      </c>
      <c r="L20" s="40">
        <f t="shared" si="4"/>
        <v>6.9999999999999993E-2</v>
      </c>
      <c r="M20" s="21" t="s">
        <v>30</v>
      </c>
      <c r="N20" s="41">
        <v>0.3</v>
      </c>
      <c r="O20" s="41">
        <f t="shared" si="0"/>
        <v>0.03</v>
      </c>
      <c r="P20" s="47"/>
      <c r="Q20" s="47"/>
      <c r="R20" s="26">
        <f t="shared" si="1"/>
        <v>1.4685E-2</v>
      </c>
      <c r="S20" s="27">
        <f t="shared" si="2"/>
        <v>1.4685E-2</v>
      </c>
    </row>
    <row r="21" spans="1:19" ht="77.5" x14ac:dyDescent="0.35">
      <c r="A21" s="20" t="s">
        <v>22</v>
      </c>
      <c r="B21" s="20" t="s">
        <v>46</v>
      </c>
      <c r="C21" s="21" t="s">
        <v>85</v>
      </c>
      <c r="D21" s="22" t="s">
        <v>90</v>
      </c>
      <c r="E21" s="23"/>
      <c r="F21" s="20" t="s">
        <v>76</v>
      </c>
      <c r="G21" s="20" t="s">
        <v>91</v>
      </c>
      <c r="H21" s="38">
        <v>3.5970000000000002E-2</v>
      </c>
      <c r="I21" s="30" t="s">
        <v>46</v>
      </c>
      <c r="J21" s="30"/>
      <c r="K21" s="24">
        <v>0.7</v>
      </c>
      <c r="L21" s="40">
        <f t="shared" si="4"/>
        <v>6.9999999999999993E-2</v>
      </c>
      <c r="M21" s="21" t="s">
        <v>30</v>
      </c>
      <c r="N21" s="41">
        <v>0.3</v>
      </c>
      <c r="O21" s="41">
        <f t="shared" si="0"/>
        <v>0.03</v>
      </c>
      <c r="P21" s="47"/>
      <c r="Q21" s="47"/>
      <c r="R21" s="26">
        <f t="shared" si="1"/>
        <v>1.7985000000000001E-2</v>
      </c>
      <c r="S21" s="27">
        <f t="shared" si="2"/>
        <v>1.7985000000000001E-2</v>
      </c>
    </row>
    <row r="22" spans="1:19" ht="36" x14ac:dyDescent="0.35">
      <c r="A22" s="20" t="s">
        <v>22</v>
      </c>
      <c r="B22" s="20" t="s">
        <v>46</v>
      </c>
      <c r="C22" s="21" t="s">
        <v>92</v>
      </c>
      <c r="D22" s="22" t="s">
        <v>93</v>
      </c>
      <c r="E22" s="29" t="s">
        <v>94</v>
      </c>
      <c r="F22" s="20" t="s">
        <v>69</v>
      </c>
      <c r="G22" s="20" t="s">
        <v>95</v>
      </c>
      <c r="H22" s="38">
        <v>2.2770000000000002E-2</v>
      </c>
      <c r="I22" s="30" t="s">
        <v>46</v>
      </c>
      <c r="J22" s="30"/>
      <c r="K22" s="24">
        <v>0.7</v>
      </c>
      <c r="L22" s="40">
        <f t="shared" si="4"/>
        <v>6.9999999999999993E-2</v>
      </c>
      <c r="M22" s="21" t="s">
        <v>30</v>
      </c>
      <c r="N22" s="41">
        <v>0.3</v>
      </c>
      <c r="O22" s="41">
        <f t="shared" si="0"/>
        <v>0.03</v>
      </c>
      <c r="P22" s="47"/>
      <c r="Q22" s="47"/>
      <c r="R22" s="26">
        <f t="shared" si="1"/>
        <v>1.1385000000000001E-2</v>
      </c>
      <c r="S22" s="27">
        <f t="shared" si="2"/>
        <v>1.1385000000000001E-2</v>
      </c>
    </row>
    <row r="23" spans="1:19" ht="36" x14ac:dyDescent="0.35">
      <c r="A23" s="20" t="s">
        <v>22</v>
      </c>
      <c r="B23" s="20" t="s">
        <v>46</v>
      </c>
      <c r="C23" s="21" t="s">
        <v>92</v>
      </c>
      <c r="D23" s="22" t="s">
        <v>93</v>
      </c>
      <c r="E23" s="29" t="s">
        <v>94</v>
      </c>
      <c r="F23" s="20" t="s">
        <v>73</v>
      </c>
      <c r="G23" s="20" t="s">
        <v>96</v>
      </c>
      <c r="H23" s="38">
        <v>2.937E-2</v>
      </c>
      <c r="I23" s="30" t="s">
        <v>46</v>
      </c>
      <c r="J23" s="30"/>
      <c r="K23" s="24">
        <v>0.7</v>
      </c>
      <c r="L23" s="40">
        <f t="shared" si="4"/>
        <v>6.9999999999999993E-2</v>
      </c>
      <c r="M23" s="21" t="s">
        <v>30</v>
      </c>
      <c r="N23" s="41">
        <v>0.3</v>
      </c>
      <c r="O23" s="41">
        <f t="shared" si="0"/>
        <v>0.03</v>
      </c>
      <c r="P23" s="47"/>
      <c r="Q23" s="47"/>
      <c r="R23" s="26">
        <f t="shared" si="1"/>
        <v>1.4685E-2</v>
      </c>
      <c r="S23" s="27">
        <f t="shared" si="2"/>
        <v>1.4685E-2</v>
      </c>
    </row>
    <row r="24" spans="1:19" ht="36" x14ac:dyDescent="0.35">
      <c r="A24" s="20" t="s">
        <v>22</v>
      </c>
      <c r="B24" s="20" t="s">
        <v>46</v>
      </c>
      <c r="C24" s="21" t="s">
        <v>92</v>
      </c>
      <c r="D24" s="22" t="s">
        <v>93</v>
      </c>
      <c r="E24" s="29" t="s">
        <v>94</v>
      </c>
      <c r="F24" s="20" t="s">
        <v>76</v>
      </c>
      <c r="G24" s="20" t="s">
        <v>97</v>
      </c>
      <c r="H24" s="38">
        <v>4.3670000000000007E-2</v>
      </c>
      <c r="I24" s="30" t="s">
        <v>46</v>
      </c>
      <c r="J24" s="30"/>
      <c r="K24" s="24">
        <v>0.7</v>
      </c>
      <c r="L24" s="40">
        <f t="shared" si="4"/>
        <v>6.9999999999999993E-2</v>
      </c>
      <c r="M24" s="21" t="s">
        <v>30</v>
      </c>
      <c r="N24" s="41">
        <v>0.3</v>
      </c>
      <c r="O24" s="41">
        <f t="shared" si="0"/>
        <v>0.03</v>
      </c>
      <c r="P24" s="47"/>
      <c r="Q24" s="47"/>
      <c r="R24" s="26">
        <f t="shared" si="1"/>
        <v>2.1835000000000004E-2</v>
      </c>
      <c r="S24" s="27">
        <f t="shared" si="2"/>
        <v>2.1835000000000004E-2</v>
      </c>
    </row>
    <row r="25" spans="1:19" ht="77.5" x14ac:dyDescent="0.35">
      <c r="A25" s="20" t="s">
        <v>22</v>
      </c>
      <c r="B25" s="20" t="s">
        <v>46</v>
      </c>
      <c r="C25" s="21" t="s">
        <v>98</v>
      </c>
      <c r="D25" s="22" t="s">
        <v>99</v>
      </c>
      <c r="E25" s="23"/>
      <c r="F25" s="20" t="s">
        <v>69</v>
      </c>
      <c r="G25" s="20" t="s">
        <v>100</v>
      </c>
      <c r="H25" s="38">
        <v>4.3670000000000007E-2</v>
      </c>
      <c r="I25" s="30" t="s">
        <v>46</v>
      </c>
      <c r="J25" s="30"/>
      <c r="K25" s="24">
        <v>0.7</v>
      </c>
      <c r="L25" s="40">
        <f t="shared" si="4"/>
        <v>6.9999999999999993E-2</v>
      </c>
      <c r="M25" s="21" t="s">
        <v>30</v>
      </c>
      <c r="N25" s="41">
        <v>0.3</v>
      </c>
      <c r="O25" s="41">
        <f t="shared" si="0"/>
        <v>0.03</v>
      </c>
      <c r="P25" s="47"/>
      <c r="Q25" s="47"/>
      <c r="R25" s="26">
        <f t="shared" si="1"/>
        <v>2.1835000000000004E-2</v>
      </c>
      <c r="S25" s="27">
        <f t="shared" si="2"/>
        <v>2.1835000000000004E-2</v>
      </c>
    </row>
    <row r="26" spans="1:19" ht="77.5" x14ac:dyDescent="0.35">
      <c r="A26" s="20" t="s">
        <v>22</v>
      </c>
      <c r="B26" s="20" t="s">
        <v>46</v>
      </c>
      <c r="C26" s="21" t="s">
        <v>98</v>
      </c>
      <c r="D26" s="22" t="s">
        <v>99</v>
      </c>
      <c r="E26" s="23"/>
      <c r="F26" s="20" t="s">
        <v>73</v>
      </c>
      <c r="G26" s="20" t="s">
        <v>101</v>
      </c>
      <c r="H26" s="38">
        <v>5.5770000000000007E-2</v>
      </c>
      <c r="I26" s="30" t="s">
        <v>46</v>
      </c>
      <c r="J26" s="30"/>
      <c r="K26" s="24">
        <v>0.7</v>
      </c>
      <c r="L26" s="40">
        <f t="shared" si="4"/>
        <v>6.9999999999999993E-2</v>
      </c>
      <c r="M26" s="21" t="s">
        <v>30</v>
      </c>
      <c r="N26" s="41">
        <v>0.3</v>
      </c>
      <c r="O26" s="41">
        <f t="shared" si="0"/>
        <v>0.03</v>
      </c>
      <c r="P26" s="47"/>
      <c r="Q26" s="47"/>
      <c r="R26" s="26">
        <f t="shared" si="1"/>
        <v>2.7885000000000004E-2</v>
      </c>
      <c r="S26" s="27">
        <f t="shared" si="2"/>
        <v>2.7885000000000004E-2</v>
      </c>
    </row>
    <row r="27" spans="1:19" ht="77.5" x14ac:dyDescent="0.35">
      <c r="A27" s="20" t="s">
        <v>22</v>
      </c>
      <c r="B27" s="20" t="s">
        <v>46</v>
      </c>
      <c r="C27" s="21" t="s">
        <v>98</v>
      </c>
      <c r="D27" s="22" t="s">
        <v>99</v>
      </c>
      <c r="E27" s="23"/>
      <c r="F27" s="20" t="s">
        <v>76</v>
      </c>
      <c r="G27" s="20" t="s">
        <v>102</v>
      </c>
      <c r="H27" s="38">
        <v>7.6670000000000002E-2</v>
      </c>
      <c r="I27" s="30" t="s">
        <v>46</v>
      </c>
      <c r="J27" s="30"/>
      <c r="K27" s="24">
        <v>0.7</v>
      </c>
      <c r="L27" s="40">
        <f t="shared" si="4"/>
        <v>6.9999999999999993E-2</v>
      </c>
      <c r="M27" s="21" t="s">
        <v>30</v>
      </c>
      <c r="N27" s="41">
        <v>0.3</v>
      </c>
      <c r="O27" s="41">
        <f t="shared" si="0"/>
        <v>0.03</v>
      </c>
      <c r="P27" s="47"/>
      <c r="Q27" s="47"/>
      <c r="R27" s="26">
        <f t="shared" si="1"/>
        <v>3.8335000000000001E-2</v>
      </c>
      <c r="S27" s="27">
        <f t="shared" si="2"/>
        <v>3.8335000000000001E-2</v>
      </c>
    </row>
    <row r="28" spans="1:19" ht="36" x14ac:dyDescent="0.35">
      <c r="A28" s="20" t="s">
        <v>22</v>
      </c>
      <c r="B28" s="20" t="s">
        <v>50</v>
      </c>
      <c r="C28" s="21" t="s">
        <v>103</v>
      </c>
      <c r="D28" s="22" t="s">
        <v>104</v>
      </c>
      <c r="E28" s="29" t="s">
        <v>105</v>
      </c>
      <c r="F28" s="20" t="s">
        <v>69</v>
      </c>
      <c r="G28" s="20" t="s">
        <v>106</v>
      </c>
      <c r="H28" s="38">
        <v>2.6069999999999999E-2</v>
      </c>
      <c r="I28" s="24" t="s">
        <v>50</v>
      </c>
      <c r="J28" s="24"/>
      <c r="K28" s="24">
        <v>0.7</v>
      </c>
      <c r="L28" s="40">
        <f t="shared" si="4"/>
        <v>6.9999999999999993E-2</v>
      </c>
      <c r="M28" s="21" t="s">
        <v>30</v>
      </c>
      <c r="N28" s="41">
        <v>0.3</v>
      </c>
      <c r="O28" s="41">
        <f t="shared" si="0"/>
        <v>0.03</v>
      </c>
      <c r="P28" s="47"/>
      <c r="Q28" s="47"/>
      <c r="R28" s="26">
        <f t="shared" si="1"/>
        <v>1.3035E-2</v>
      </c>
      <c r="S28" s="27">
        <f t="shared" si="2"/>
        <v>1.3035E-2</v>
      </c>
    </row>
    <row r="29" spans="1:19" ht="36" x14ac:dyDescent="0.35">
      <c r="A29" s="20" t="s">
        <v>22</v>
      </c>
      <c r="B29" s="20" t="s">
        <v>50</v>
      </c>
      <c r="C29" s="21" t="s">
        <v>103</v>
      </c>
      <c r="D29" s="22" t="s">
        <v>104</v>
      </c>
      <c r="E29" s="29" t="s">
        <v>107</v>
      </c>
      <c r="F29" s="20" t="s">
        <v>73</v>
      </c>
      <c r="G29" s="20" t="s">
        <v>108</v>
      </c>
      <c r="H29" s="38">
        <v>4.3670000000000007E-2</v>
      </c>
      <c r="I29" s="24" t="s">
        <v>50</v>
      </c>
      <c r="J29" s="24"/>
      <c r="K29" s="24">
        <v>0.7</v>
      </c>
      <c r="L29" s="40">
        <f t="shared" si="4"/>
        <v>6.9999999999999993E-2</v>
      </c>
      <c r="M29" s="21" t="s">
        <v>30</v>
      </c>
      <c r="N29" s="41">
        <v>0.3</v>
      </c>
      <c r="O29" s="41">
        <f t="shared" si="0"/>
        <v>0.03</v>
      </c>
      <c r="P29" s="47"/>
      <c r="Q29" s="47"/>
      <c r="R29" s="26">
        <f t="shared" si="1"/>
        <v>2.1835000000000004E-2</v>
      </c>
      <c r="S29" s="27">
        <f t="shared" si="2"/>
        <v>2.1835000000000004E-2</v>
      </c>
    </row>
    <row r="30" spans="1:19" ht="36" x14ac:dyDescent="0.35">
      <c r="A30" s="20" t="s">
        <v>22</v>
      </c>
      <c r="B30" s="20" t="s">
        <v>50</v>
      </c>
      <c r="C30" s="21" t="s">
        <v>109</v>
      </c>
      <c r="D30" s="22" t="s">
        <v>110</v>
      </c>
      <c r="E30" s="29" t="s">
        <v>111</v>
      </c>
      <c r="F30" s="20" t="s">
        <v>69</v>
      </c>
      <c r="G30" s="20" t="s">
        <v>112</v>
      </c>
      <c r="H30" s="38">
        <v>3.0470000000000001E-2</v>
      </c>
      <c r="I30" s="24" t="s">
        <v>50</v>
      </c>
      <c r="J30" s="24"/>
      <c r="K30" s="24">
        <v>0.7</v>
      </c>
      <c r="L30" s="40">
        <f t="shared" si="4"/>
        <v>6.9999999999999993E-2</v>
      </c>
      <c r="M30" s="21" t="s">
        <v>30</v>
      </c>
      <c r="N30" s="41">
        <v>0.3</v>
      </c>
      <c r="O30" s="41">
        <f t="shared" si="0"/>
        <v>0.03</v>
      </c>
      <c r="P30" s="47"/>
      <c r="Q30" s="47"/>
      <c r="R30" s="26">
        <f t="shared" si="1"/>
        <v>1.5235E-2</v>
      </c>
      <c r="S30" s="27">
        <f t="shared" si="2"/>
        <v>1.5235E-2</v>
      </c>
    </row>
    <row r="31" spans="1:19" ht="46.5" x14ac:dyDescent="0.35">
      <c r="A31" s="20" t="s">
        <v>22</v>
      </c>
      <c r="B31" s="20" t="s">
        <v>50</v>
      </c>
      <c r="C31" s="21" t="s">
        <v>109</v>
      </c>
      <c r="D31" s="22" t="s">
        <v>113</v>
      </c>
      <c r="E31" s="29" t="s">
        <v>111</v>
      </c>
      <c r="F31" s="20" t="s">
        <v>73</v>
      </c>
      <c r="G31" s="20" t="s">
        <v>114</v>
      </c>
      <c r="H31" s="38">
        <v>5.1370000000000013E-2</v>
      </c>
      <c r="I31" s="24" t="s">
        <v>50</v>
      </c>
      <c r="J31" s="24"/>
      <c r="K31" s="24">
        <v>0.7</v>
      </c>
      <c r="L31" s="40">
        <f t="shared" si="4"/>
        <v>6.9999999999999993E-2</v>
      </c>
      <c r="M31" s="21" t="s">
        <v>30</v>
      </c>
      <c r="N31" s="41">
        <v>0.3</v>
      </c>
      <c r="O31" s="41">
        <f t="shared" si="0"/>
        <v>0.03</v>
      </c>
      <c r="P31" s="47"/>
      <c r="Q31" s="47"/>
      <c r="R31" s="26">
        <f t="shared" si="1"/>
        <v>2.5685000000000006E-2</v>
      </c>
      <c r="S31" s="27">
        <f t="shared" si="2"/>
        <v>2.5685000000000006E-2</v>
      </c>
    </row>
    <row r="32" spans="1:19" ht="36" x14ac:dyDescent="0.35">
      <c r="A32" s="20" t="s">
        <v>22</v>
      </c>
      <c r="B32" s="20" t="s">
        <v>50</v>
      </c>
      <c r="C32" s="21" t="s">
        <v>115</v>
      </c>
      <c r="D32" s="22" t="s">
        <v>116</v>
      </c>
      <c r="E32" s="23"/>
      <c r="F32" s="20" t="s">
        <v>69</v>
      </c>
      <c r="G32" s="20" t="s">
        <v>117</v>
      </c>
      <c r="H32" s="38">
        <v>5.5770000000000007E-2</v>
      </c>
      <c r="I32" s="24" t="s">
        <v>50</v>
      </c>
      <c r="J32" s="24"/>
      <c r="K32" s="24">
        <v>0.7</v>
      </c>
      <c r="L32" s="40">
        <f t="shared" si="4"/>
        <v>6.9999999999999993E-2</v>
      </c>
      <c r="M32" s="21" t="s">
        <v>30</v>
      </c>
      <c r="N32" s="41">
        <v>0.3</v>
      </c>
      <c r="O32" s="41">
        <f t="shared" si="0"/>
        <v>0.03</v>
      </c>
      <c r="P32" s="47"/>
      <c r="Q32" s="47"/>
      <c r="R32" s="26">
        <f t="shared" si="1"/>
        <v>2.7885000000000004E-2</v>
      </c>
      <c r="S32" s="27">
        <f t="shared" si="2"/>
        <v>2.7885000000000004E-2</v>
      </c>
    </row>
    <row r="33" spans="1:19" ht="36" x14ac:dyDescent="0.35">
      <c r="A33" s="20" t="s">
        <v>22</v>
      </c>
      <c r="B33" s="20" t="s">
        <v>50</v>
      </c>
      <c r="C33" s="21" t="s">
        <v>115</v>
      </c>
      <c r="D33" s="22" t="s">
        <v>116</v>
      </c>
      <c r="E33" s="23"/>
      <c r="F33" s="20" t="s">
        <v>73</v>
      </c>
      <c r="G33" s="20" t="s">
        <v>118</v>
      </c>
      <c r="H33" s="38">
        <v>7.5569999999999998E-2</v>
      </c>
      <c r="I33" s="24" t="s">
        <v>50</v>
      </c>
      <c r="J33" s="24"/>
      <c r="K33" s="24">
        <v>0.7</v>
      </c>
      <c r="L33" s="40">
        <f t="shared" si="4"/>
        <v>6.9999999999999993E-2</v>
      </c>
      <c r="M33" s="21" t="s">
        <v>30</v>
      </c>
      <c r="N33" s="41">
        <v>0.3</v>
      </c>
      <c r="O33" s="41">
        <f t="shared" si="0"/>
        <v>0.03</v>
      </c>
      <c r="P33" s="47"/>
      <c r="Q33" s="47"/>
      <c r="R33" s="26">
        <f t="shared" si="1"/>
        <v>3.7784999999999999E-2</v>
      </c>
      <c r="S33" s="27">
        <f t="shared" si="2"/>
        <v>3.7784999999999999E-2</v>
      </c>
    </row>
    <row r="34" spans="1:19" ht="36" x14ac:dyDescent="0.35">
      <c r="A34" s="20" t="s">
        <v>22</v>
      </c>
      <c r="B34" s="20" t="s">
        <v>50</v>
      </c>
      <c r="C34" s="21" t="s">
        <v>115</v>
      </c>
      <c r="D34" s="22" t="s">
        <v>116</v>
      </c>
      <c r="E34" s="23"/>
      <c r="F34" s="20" t="s">
        <v>76</v>
      </c>
      <c r="G34" s="20" t="s">
        <v>119</v>
      </c>
      <c r="H34" s="38">
        <v>9.9769999999999998E-2</v>
      </c>
      <c r="I34" s="24" t="s">
        <v>50</v>
      </c>
      <c r="J34" s="24"/>
      <c r="K34" s="24">
        <v>0.7</v>
      </c>
      <c r="L34" s="40">
        <f t="shared" si="4"/>
        <v>6.9999999999999993E-2</v>
      </c>
      <c r="M34" s="21" t="s">
        <v>30</v>
      </c>
      <c r="N34" s="41">
        <v>0.3</v>
      </c>
      <c r="O34" s="41">
        <f t="shared" si="0"/>
        <v>0.03</v>
      </c>
      <c r="P34" s="47"/>
      <c r="Q34" s="47"/>
      <c r="R34" s="26">
        <f t="shared" si="1"/>
        <v>4.9884999999999999E-2</v>
      </c>
      <c r="S34" s="27">
        <f t="shared" si="2"/>
        <v>4.9884999999999999E-2</v>
      </c>
    </row>
    <row r="35" spans="1:19" ht="36" x14ac:dyDescent="0.35">
      <c r="A35" s="20" t="s">
        <v>22</v>
      </c>
      <c r="B35" s="20" t="s">
        <v>50</v>
      </c>
      <c r="C35" s="21" t="s">
        <v>120</v>
      </c>
      <c r="D35" s="22" t="s">
        <v>121</v>
      </c>
      <c r="E35" s="29" t="s">
        <v>122</v>
      </c>
      <c r="F35" s="20" t="s">
        <v>69</v>
      </c>
      <c r="G35" s="20" t="s">
        <v>123</v>
      </c>
      <c r="H35" s="38">
        <v>4.3670000000000007E-2</v>
      </c>
      <c r="I35" s="24" t="s">
        <v>50</v>
      </c>
      <c r="J35" s="24"/>
      <c r="K35" s="24">
        <v>0.7</v>
      </c>
      <c r="L35" s="40">
        <f t="shared" si="4"/>
        <v>6.9999999999999993E-2</v>
      </c>
      <c r="M35" s="21" t="s">
        <v>30</v>
      </c>
      <c r="N35" s="41">
        <v>0.3</v>
      </c>
      <c r="O35" s="41">
        <f t="shared" si="0"/>
        <v>0.03</v>
      </c>
      <c r="P35" s="47"/>
      <c r="Q35" s="47"/>
      <c r="R35" s="26">
        <f t="shared" si="1"/>
        <v>2.1835000000000004E-2</v>
      </c>
      <c r="S35" s="27">
        <f t="shared" si="2"/>
        <v>2.1835000000000004E-2</v>
      </c>
    </row>
    <row r="36" spans="1:19" ht="36" x14ac:dyDescent="0.35">
      <c r="A36" s="20" t="s">
        <v>22</v>
      </c>
      <c r="B36" s="20" t="s">
        <v>50</v>
      </c>
      <c r="C36" s="21" t="s">
        <v>120</v>
      </c>
      <c r="D36" s="22" t="s">
        <v>121</v>
      </c>
      <c r="E36" s="29" t="s">
        <v>122</v>
      </c>
      <c r="F36" s="20" t="s">
        <v>73</v>
      </c>
      <c r="G36" s="20" t="s">
        <v>124</v>
      </c>
      <c r="H36" s="38">
        <v>6.0170000000000008E-2</v>
      </c>
      <c r="I36" s="24" t="s">
        <v>50</v>
      </c>
      <c r="J36" s="24"/>
      <c r="K36" s="24">
        <v>0.7</v>
      </c>
      <c r="L36" s="40">
        <f t="shared" si="4"/>
        <v>6.9999999999999993E-2</v>
      </c>
      <c r="M36" s="21" t="s">
        <v>30</v>
      </c>
      <c r="N36" s="41">
        <v>0.3</v>
      </c>
      <c r="O36" s="41">
        <f t="shared" si="0"/>
        <v>0.03</v>
      </c>
      <c r="P36" s="47"/>
      <c r="Q36" s="47"/>
      <c r="R36" s="26">
        <f t="shared" si="1"/>
        <v>3.0085000000000004E-2</v>
      </c>
      <c r="S36" s="27">
        <f t="shared" si="2"/>
        <v>3.0085000000000004E-2</v>
      </c>
    </row>
    <row r="37" spans="1:19" ht="36" x14ac:dyDescent="0.35">
      <c r="A37" s="20" t="s">
        <v>22</v>
      </c>
      <c r="B37" s="20" t="s">
        <v>50</v>
      </c>
      <c r="C37" s="21" t="s">
        <v>120</v>
      </c>
      <c r="D37" s="22" t="s">
        <v>121</v>
      </c>
      <c r="E37" s="29" t="s">
        <v>122</v>
      </c>
      <c r="F37" s="20" t="s">
        <v>76</v>
      </c>
      <c r="G37" s="20" t="s">
        <v>125</v>
      </c>
      <c r="H37" s="38">
        <v>7.6670000000000002E-2</v>
      </c>
      <c r="I37" s="24" t="s">
        <v>50</v>
      </c>
      <c r="J37" s="24"/>
      <c r="K37" s="24">
        <v>0.7</v>
      </c>
      <c r="L37" s="40">
        <f t="shared" si="4"/>
        <v>6.9999999999999993E-2</v>
      </c>
      <c r="M37" s="21" t="s">
        <v>30</v>
      </c>
      <c r="N37" s="41">
        <v>0.3</v>
      </c>
      <c r="O37" s="41">
        <f t="shared" si="0"/>
        <v>0.03</v>
      </c>
      <c r="P37" s="47"/>
      <c r="Q37" s="47"/>
      <c r="R37" s="26">
        <f t="shared" si="1"/>
        <v>3.8335000000000001E-2</v>
      </c>
      <c r="S37" s="27">
        <f t="shared" si="2"/>
        <v>3.8335000000000001E-2</v>
      </c>
    </row>
    <row r="38" spans="1:19" ht="36" x14ac:dyDescent="0.35">
      <c r="A38" s="20" t="s">
        <v>22</v>
      </c>
      <c r="B38" s="20" t="s">
        <v>50</v>
      </c>
      <c r="C38" s="21" t="s">
        <v>126</v>
      </c>
      <c r="D38" s="22" t="s">
        <v>127</v>
      </c>
      <c r="E38" s="53" t="s">
        <v>128</v>
      </c>
      <c r="F38" s="20" t="s">
        <v>69</v>
      </c>
      <c r="G38" s="20" t="s">
        <v>129</v>
      </c>
      <c r="H38" s="38">
        <v>3.3770000000000001E-2</v>
      </c>
      <c r="I38" s="24" t="s">
        <v>50</v>
      </c>
      <c r="J38" s="24"/>
      <c r="K38" s="24">
        <v>0.7</v>
      </c>
      <c r="L38" s="40">
        <f t="shared" si="4"/>
        <v>6.9999999999999993E-2</v>
      </c>
      <c r="M38" s="21" t="s">
        <v>30</v>
      </c>
      <c r="N38" s="41">
        <v>0.3</v>
      </c>
      <c r="O38" s="41">
        <f t="shared" ref="O38:O69" si="5">N38*0.1</f>
        <v>0.03</v>
      </c>
      <c r="P38" s="47"/>
      <c r="Q38" s="47"/>
      <c r="R38" s="26">
        <f t="shared" ref="R38:R69" si="6">0.5*H38</f>
        <v>1.6885000000000001E-2</v>
      </c>
      <c r="S38" s="27">
        <f t="shared" si="2"/>
        <v>1.6885000000000001E-2</v>
      </c>
    </row>
    <row r="39" spans="1:19" ht="32.5" customHeight="1" x14ac:dyDescent="0.35">
      <c r="A39" s="20" t="s">
        <v>22</v>
      </c>
      <c r="B39" s="20" t="s">
        <v>50</v>
      </c>
      <c r="C39" s="21" t="s">
        <v>126</v>
      </c>
      <c r="D39" s="22" t="s">
        <v>127</v>
      </c>
      <c r="E39" s="53"/>
      <c r="F39" s="20" t="s">
        <v>73</v>
      </c>
      <c r="G39" s="20" t="s">
        <v>130</v>
      </c>
      <c r="H39" s="38">
        <v>4.8070000000000009E-2</v>
      </c>
      <c r="I39" s="24" t="s">
        <v>50</v>
      </c>
      <c r="J39" s="24"/>
      <c r="K39" s="24">
        <v>0.7</v>
      </c>
      <c r="L39" s="40">
        <f t="shared" si="4"/>
        <v>6.9999999999999993E-2</v>
      </c>
      <c r="M39" s="21" t="s">
        <v>30</v>
      </c>
      <c r="N39" s="41">
        <v>0.3</v>
      </c>
      <c r="O39" s="41">
        <f t="shared" si="5"/>
        <v>0.03</v>
      </c>
      <c r="P39" s="47"/>
      <c r="Q39" s="47"/>
      <c r="R39" s="26">
        <f t="shared" si="6"/>
        <v>2.4035000000000004E-2</v>
      </c>
      <c r="S39" s="27">
        <f t="shared" si="2"/>
        <v>2.4035000000000004E-2</v>
      </c>
    </row>
    <row r="40" spans="1:19" ht="36" x14ac:dyDescent="0.35">
      <c r="A40" s="20" t="s">
        <v>22</v>
      </c>
      <c r="B40" s="20" t="s">
        <v>50</v>
      </c>
      <c r="C40" s="21" t="s">
        <v>126</v>
      </c>
      <c r="D40" s="22" t="s">
        <v>127</v>
      </c>
      <c r="E40" s="53"/>
      <c r="F40" s="20" t="s">
        <v>76</v>
      </c>
      <c r="G40" s="20" t="s">
        <v>131</v>
      </c>
      <c r="H40" s="38">
        <v>6.5670000000000006E-2</v>
      </c>
      <c r="I40" s="24" t="s">
        <v>50</v>
      </c>
      <c r="J40" s="24"/>
      <c r="K40" s="24">
        <v>0.7</v>
      </c>
      <c r="L40" s="40">
        <f t="shared" si="4"/>
        <v>6.9999999999999993E-2</v>
      </c>
      <c r="M40" s="21" t="s">
        <v>30</v>
      </c>
      <c r="N40" s="41">
        <v>0.3</v>
      </c>
      <c r="O40" s="41">
        <f t="shared" si="5"/>
        <v>0.03</v>
      </c>
      <c r="P40" s="47"/>
      <c r="Q40" s="47"/>
      <c r="R40" s="26">
        <f t="shared" si="6"/>
        <v>3.2835000000000003E-2</v>
      </c>
      <c r="S40" s="27">
        <f t="shared" si="2"/>
        <v>3.2835000000000003E-2</v>
      </c>
    </row>
    <row r="41" spans="1:19" ht="36" x14ac:dyDescent="0.35">
      <c r="A41" s="20" t="s">
        <v>22</v>
      </c>
      <c r="B41" s="20" t="s">
        <v>50</v>
      </c>
      <c r="C41" s="21" t="s">
        <v>132</v>
      </c>
      <c r="D41" s="22" t="s">
        <v>133</v>
      </c>
      <c r="E41" s="29" t="s">
        <v>134</v>
      </c>
      <c r="F41" s="20" t="s">
        <v>69</v>
      </c>
      <c r="G41" s="20" t="s">
        <v>135</v>
      </c>
      <c r="H41" s="38">
        <v>2.8270000000000003E-2</v>
      </c>
      <c r="I41" s="24" t="s">
        <v>50</v>
      </c>
      <c r="J41" s="24"/>
      <c r="K41" s="24">
        <v>0.7</v>
      </c>
      <c r="L41" s="40">
        <f t="shared" si="4"/>
        <v>6.9999999999999993E-2</v>
      </c>
      <c r="M41" s="21" t="s">
        <v>30</v>
      </c>
      <c r="N41" s="41">
        <v>0.3</v>
      </c>
      <c r="O41" s="41">
        <f t="shared" si="5"/>
        <v>0.03</v>
      </c>
      <c r="P41" s="47"/>
      <c r="Q41" s="47"/>
      <c r="R41" s="26">
        <f t="shared" si="6"/>
        <v>1.4135000000000002E-2</v>
      </c>
      <c r="S41" s="27">
        <f t="shared" si="2"/>
        <v>1.4135000000000002E-2</v>
      </c>
    </row>
    <row r="42" spans="1:19" ht="36" x14ac:dyDescent="0.35">
      <c r="A42" s="20" t="s">
        <v>22</v>
      </c>
      <c r="B42" s="20" t="s">
        <v>50</v>
      </c>
      <c r="C42" s="21" t="s">
        <v>132</v>
      </c>
      <c r="D42" s="22" t="s">
        <v>133</v>
      </c>
      <c r="E42" s="29" t="s">
        <v>134</v>
      </c>
      <c r="F42" s="20" t="s">
        <v>73</v>
      </c>
      <c r="G42" s="20" t="s">
        <v>136</v>
      </c>
      <c r="H42" s="38">
        <v>4.037000000000001E-2</v>
      </c>
      <c r="I42" s="24" t="s">
        <v>50</v>
      </c>
      <c r="J42" s="24"/>
      <c r="K42" s="24">
        <v>0.7</v>
      </c>
      <c r="L42" s="40">
        <f t="shared" si="4"/>
        <v>6.9999999999999993E-2</v>
      </c>
      <c r="M42" s="21" t="s">
        <v>30</v>
      </c>
      <c r="N42" s="41">
        <v>0.3</v>
      </c>
      <c r="O42" s="41">
        <f t="shared" si="5"/>
        <v>0.03</v>
      </c>
      <c r="P42" s="47"/>
      <c r="Q42" s="47"/>
      <c r="R42" s="26">
        <f t="shared" si="6"/>
        <v>2.0185000000000005E-2</v>
      </c>
      <c r="S42" s="27">
        <f t="shared" si="2"/>
        <v>2.0185000000000005E-2</v>
      </c>
    </row>
    <row r="43" spans="1:19" ht="36" x14ac:dyDescent="0.35">
      <c r="A43" s="20" t="s">
        <v>22</v>
      </c>
      <c r="B43" s="20" t="s">
        <v>50</v>
      </c>
      <c r="C43" s="21" t="s">
        <v>132</v>
      </c>
      <c r="D43" s="22" t="s">
        <v>133</v>
      </c>
      <c r="E43" s="29" t="s">
        <v>134</v>
      </c>
      <c r="F43" s="20" t="s">
        <v>76</v>
      </c>
      <c r="G43" s="20" t="s">
        <v>137</v>
      </c>
      <c r="H43" s="38">
        <v>4.3670000000000007E-2</v>
      </c>
      <c r="I43" s="24" t="s">
        <v>50</v>
      </c>
      <c r="J43" s="24"/>
      <c r="K43" s="24">
        <v>0.7</v>
      </c>
      <c r="L43" s="40">
        <f t="shared" ref="L43:L70" si="7">K43*0.1</f>
        <v>6.9999999999999993E-2</v>
      </c>
      <c r="M43" s="21" t="s">
        <v>30</v>
      </c>
      <c r="N43" s="41">
        <v>0.3</v>
      </c>
      <c r="O43" s="41">
        <f t="shared" si="5"/>
        <v>0.03</v>
      </c>
      <c r="P43" s="47"/>
      <c r="Q43" s="47"/>
      <c r="R43" s="26">
        <f t="shared" si="6"/>
        <v>2.1835000000000004E-2</v>
      </c>
      <c r="S43" s="27">
        <f t="shared" si="2"/>
        <v>2.1835000000000004E-2</v>
      </c>
    </row>
    <row r="44" spans="1:19" ht="54" x14ac:dyDescent="0.35">
      <c r="A44" s="20" t="s">
        <v>22</v>
      </c>
      <c r="B44" s="20" t="s">
        <v>138</v>
      </c>
      <c r="C44" s="21" t="s">
        <v>139</v>
      </c>
      <c r="D44" s="22" t="s">
        <v>140</v>
      </c>
      <c r="E44" s="23"/>
      <c r="F44" s="20" t="s">
        <v>69</v>
      </c>
      <c r="G44" s="20" t="s">
        <v>141</v>
      </c>
      <c r="H44" s="38">
        <v>3.4870000000000005E-2</v>
      </c>
      <c r="I44" s="24" t="s">
        <v>50</v>
      </c>
      <c r="J44" s="24"/>
      <c r="K44" s="24">
        <v>0.7</v>
      </c>
      <c r="L44" s="40">
        <f t="shared" si="7"/>
        <v>6.9999999999999993E-2</v>
      </c>
      <c r="M44" s="21" t="s">
        <v>30</v>
      </c>
      <c r="N44" s="41">
        <v>0.3</v>
      </c>
      <c r="O44" s="41">
        <f t="shared" si="5"/>
        <v>0.03</v>
      </c>
      <c r="P44" s="47"/>
      <c r="Q44" s="47"/>
      <c r="R44" s="26">
        <f t="shared" si="6"/>
        <v>1.7435000000000003E-2</v>
      </c>
      <c r="S44" s="27">
        <f t="shared" si="2"/>
        <v>1.7435000000000003E-2</v>
      </c>
    </row>
    <row r="45" spans="1:19" ht="54" x14ac:dyDescent="0.35">
      <c r="A45" s="20" t="s">
        <v>22</v>
      </c>
      <c r="B45" s="20" t="s">
        <v>138</v>
      </c>
      <c r="C45" s="21" t="s">
        <v>139</v>
      </c>
      <c r="D45" s="22" t="s">
        <v>140</v>
      </c>
      <c r="E45" s="23"/>
      <c r="F45" s="20" t="s">
        <v>73</v>
      </c>
      <c r="G45" s="20" t="s">
        <v>142</v>
      </c>
      <c r="H45" s="38">
        <v>5.9070000000000011E-2</v>
      </c>
      <c r="I45" s="24" t="s">
        <v>50</v>
      </c>
      <c r="J45" s="24"/>
      <c r="K45" s="24">
        <v>0.7</v>
      </c>
      <c r="L45" s="40">
        <f t="shared" si="7"/>
        <v>6.9999999999999993E-2</v>
      </c>
      <c r="M45" s="21" t="s">
        <v>30</v>
      </c>
      <c r="N45" s="41">
        <v>0.3</v>
      </c>
      <c r="O45" s="41">
        <f t="shared" si="5"/>
        <v>0.03</v>
      </c>
      <c r="P45" s="47"/>
      <c r="Q45" s="47"/>
      <c r="R45" s="26">
        <f t="shared" si="6"/>
        <v>2.9535000000000006E-2</v>
      </c>
      <c r="S45" s="27">
        <f t="shared" si="2"/>
        <v>2.9535000000000006E-2</v>
      </c>
    </row>
    <row r="46" spans="1:19" ht="54" x14ac:dyDescent="0.35">
      <c r="A46" s="20" t="s">
        <v>22</v>
      </c>
      <c r="B46" s="20" t="s">
        <v>138</v>
      </c>
      <c r="C46" s="21" t="s">
        <v>139</v>
      </c>
      <c r="D46" s="22" t="s">
        <v>140</v>
      </c>
      <c r="E46" s="23"/>
      <c r="F46" s="20" t="s">
        <v>76</v>
      </c>
      <c r="G46" s="20" t="s">
        <v>143</v>
      </c>
      <c r="H46" s="38">
        <v>0.15037000000000003</v>
      </c>
      <c r="I46" s="24" t="s">
        <v>50</v>
      </c>
      <c r="J46" s="24"/>
      <c r="K46" s="24">
        <v>0.7</v>
      </c>
      <c r="L46" s="40">
        <f t="shared" si="7"/>
        <v>6.9999999999999993E-2</v>
      </c>
      <c r="M46" s="21" t="s">
        <v>30</v>
      </c>
      <c r="N46" s="41">
        <v>0.3</v>
      </c>
      <c r="O46" s="41">
        <f t="shared" si="5"/>
        <v>0.03</v>
      </c>
      <c r="P46" s="47"/>
      <c r="Q46" s="47"/>
      <c r="R46" s="26">
        <f t="shared" si="6"/>
        <v>7.5185000000000016E-2</v>
      </c>
      <c r="S46" s="27">
        <f t="shared" si="2"/>
        <v>7.5185000000000016E-2</v>
      </c>
    </row>
    <row r="47" spans="1:19" ht="36" x14ac:dyDescent="0.35">
      <c r="A47" s="20" t="s">
        <v>22</v>
      </c>
      <c r="B47" s="20" t="s">
        <v>138</v>
      </c>
      <c r="C47" s="21" t="s">
        <v>144</v>
      </c>
      <c r="D47" s="22" t="s">
        <v>145</v>
      </c>
      <c r="E47" s="23"/>
      <c r="F47" s="20" t="s">
        <v>69</v>
      </c>
      <c r="G47" s="20" t="s">
        <v>146</v>
      </c>
      <c r="H47" s="38">
        <v>0.10637000000000001</v>
      </c>
      <c r="I47" s="24" t="s">
        <v>64</v>
      </c>
      <c r="J47" s="24"/>
      <c r="K47" s="24">
        <v>1.05</v>
      </c>
      <c r="L47" s="40">
        <f t="shared" ref="L47:L52" si="8">K47*0.1</f>
        <v>0.10500000000000001</v>
      </c>
      <c r="M47" s="21" t="s">
        <v>30</v>
      </c>
      <c r="N47" s="41">
        <v>0.3</v>
      </c>
      <c r="O47" s="41">
        <f t="shared" si="5"/>
        <v>0.03</v>
      </c>
      <c r="P47" s="47"/>
      <c r="Q47" s="47"/>
      <c r="R47" s="26">
        <f t="shared" si="6"/>
        <v>5.3185000000000003E-2</v>
      </c>
      <c r="S47" s="27">
        <f t="shared" si="2"/>
        <v>5.3185000000000003E-2</v>
      </c>
    </row>
    <row r="48" spans="1:19" ht="36" x14ac:dyDescent="0.35">
      <c r="A48" s="20" t="s">
        <v>22</v>
      </c>
      <c r="B48" s="20" t="s">
        <v>138</v>
      </c>
      <c r="C48" s="21" t="s">
        <v>144</v>
      </c>
      <c r="D48" s="22" t="s">
        <v>145</v>
      </c>
      <c r="E48" s="23"/>
      <c r="F48" s="20" t="s">
        <v>73</v>
      </c>
      <c r="G48" s="20" t="s">
        <v>147</v>
      </c>
      <c r="H48" s="38">
        <v>0.13607</v>
      </c>
      <c r="I48" s="24" t="s">
        <v>64</v>
      </c>
      <c r="J48" s="24"/>
      <c r="K48" s="24">
        <v>1.05</v>
      </c>
      <c r="L48" s="40">
        <f t="shared" si="8"/>
        <v>0.10500000000000001</v>
      </c>
      <c r="M48" s="21" t="s">
        <v>30</v>
      </c>
      <c r="N48" s="41">
        <v>0.3</v>
      </c>
      <c r="O48" s="41">
        <f t="shared" si="5"/>
        <v>0.03</v>
      </c>
      <c r="P48" s="47"/>
      <c r="Q48" s="47"/>
      <c r="R48" s="26">
        <f t="shared" si="6"/>
        <v>6.8034999999999998E-2</v>
      </c>
      <c r="S48" s="27">
        <f t="shared" si="2"/>
        <v>6.8034999999999998E-2</v>
      </c>
    </row>
    <row r="49" spans="1:19" ht="36" x14ac:dyDescent="0.35">
      <c r="A49" s="20" t="s">
        <v>22</v>
      </c>
      <c r="B49" s="20" t="s">
        <v>138</v>
      </c>
      <c r="C49" s="21" t="s">
        <v>144</v>
      </c>
      <c r="D49" s="22" t="s">
        <v>145</v>
      </c>
      <c r="E49" s="23"/>
      <c r="F49" s="20" t="s">
        <v>76</v>
      </c>
      <c r="G49" s="20" t="s">
        <v>148</v>
      </c>
      <c r="H49" s="38">
        <v>0.17567000000000002</v>
      </c>
      <c r="I49" s="24" t="s">
        <v>64</v>
      </c>
      <c r="J49" s="24"/>
      <c r="K49" s="24">
        <v>1.05</v>
      </c>
      <c r="L49" s="40">
        <f t="shared" si="8"/>
        <v>0.10500000000000001</v>
      </c>
      <c r="M49" s="21" t="s">
        <v>30</v>
      </c>
      <c r="N49" s="41">
        <v>0.3</v>
      </c>
      <c r="O49" s="41">
        <f t="shared" si="5"/>
        <v>0.03</v>
      </c>
      <c r="P49" s="47"/>
      <c r="Q49" s="47"/>
      <c r="R49" s="26">
        <f t="shared" si="6"/>
        <v>8.783500000000001E-2</v>
      </c>
      <c r="S49" s="27">
        <f t="shared" si="2"/>
        <v>8.783500000000001E-2</v>
      </c>
    </row>
    <row r="50" spans="1:19" ht="36" x14ac:dyDescent="0.35">
      <c r="A50" s="20" t="s">
        <v>22</v>
      </c>
      <c r="B50" s="20" t="s">
        <v>138</v>
      </c>
      <c r="C50" s="21" t="s">
        <v>149</v>
      </c>
      <c r="D50" s="22" t="s">
        <v>150</v>
      </c>
      <c r="E50" s="23"/>
      <c r="F50" s="20" t="s">
        <v>69</v>
      </c>
      <c r="G50" s="20" t="s">
        <v>151</v>
      </c>
      <c r="H50" s="38">
        <v>7.2270000000000001E-2</v>
      </c>
      <c r="I50" s="24" t="s">
        <v>64</v>
      </c>
      <c r="J50" s="24"/>
      <c r="K50" s="24">
        <v>1.05</v>
      </c>
      <c r="L50" s="40">
        <f t="shared" si="8"/>
        <v>0.10500000000000001</v>
      </c>
      <c r="M50" s="21" t="s">
        <v>30</v>
      </c>
      <c r="N50" s="41">
        <v>0.3</v>
      </c>
      <c r="O50" s="41">
        <f t="shared" si="5"/>
        <v>0.03</v>
      </c>
      <c r="P50" s="47"/>
      <c r="Q50" s="47"/>
      <c r="R50" s="26">
        <f t="shared" si="6"/>
        <v>3.6135E-2</v>
      </c>
      <c r="S50" s="27">
        <f t="shared" si="2"/>
        <v>3.6135E-2</v>
      </c>
    </row>
    <row r="51" spans="1:19" ht="36" x14ac:dyDescent="0.35">
      <c r="A51" s="20" t="s">
        <v>22</v>
      </c>
      <c r="B51" s="20" t="s">
        <v>138</v>
      </c>
      <c r="C51" s="21" t="s">
        <v>149</v>
      </c>
      <c r="D51" s="22" t="s">
        <v>150</v>
      </c>
      <c r="E51" s="23"/>
      <c r="F51" s="20" t="s">
        <v>73</v>
      </c>
      <c r="G51" s="20" t="s">
        <v>152</v>
      </c>
      <c r="H51" s="38">
        <v>9.8670000000000008E-2</v>
      </c>
      <c r="I51" s="24" t="s">
        <v>64</v>
      </c>
      <c r="J51" s="24"/>
      <c r="K51" s="24">
        <v>1.05</v>
      </c>
      <c r="L51" s="40">
        <f t="shared" si="8"/>
        <v>0.10500000000000001</v>
      </c>
      <c r="M51" s="21" t="s">
        <v>30</v>
      </c>
      <c r="N51" s="41">
        <v>0.3</v>
      </c>
      <c r="O51" s="41">
        <f t="shared" si="5"/>
        <v>0.03</v>
      </c>
      <c r="P51" s="47"/>
      <c r="Q51" s="47"/>
      <c r="R51" s="26">
        <f t="shared" si="6"/>
        <v>4.9335000000000004E-2</v>
      </c>
      <c r="S51" s="27">
        <f t="shared" si="2"/>
        <v>4.9335000000000004E-2</v>
      </c>
    </row>
    <row r="52" spans="1:19" ht="36" x14ac:dyDescent="0.35">
      <c r="A52" s="20" t="s">
        <v>22</v>
      </c>
      <c r="B52" s="20" t="s">
        <v>138</v>
      </c>
      <c r="C52" s="21" t="s">
        <v>149</v>
      </c>
      <c r="D52" s="22" t="s">
        <v>150</v>
      </c>
      <c r="E52" s="23"/>
      <c r="F52" s="20" t="s">
        <v>76</v>
      </c>
      <c r="G52" s="20" t="s">
        <v>153</v>
      </c>
      <c r="H52" s="38">
        <v>0.13827000000000003</v>
      </c>
      <c r="I52" s="24" t="s">
        <v>64</v>
      </c>
      <c r="J52" s="24"/>
      <c r="K52" s="24">
        <v>1.05</v>
      </c>
      <c r="L52" s="40">
        <f t="shared" si="8"/>
        <v>0.10500000000000001</v>
      </c>
      <c r="M52" s="21" t="s">
        <v>30</v>
      </c>
      <c r="N52" s="41">
        <v>0.3</v>
      </c>
      <c r="O52" s="41">
        <f t="shared" si="5"/>
        <v>0.03</v>
      </c>
      <c r="P52" s="47"/>
      <c r="Q52" s="47"/>
      <c r="R52" s="26">
        <f t="shared" si="6"/>
        <v>6.9135000000000016E-2</v>
      </c>
      <c r="S52" s="27">
        <f t="shared" si="2"/>
        <v>6.9135000000000016E-2</v>
      </c>
    </row>
    <row r="53" spans="1:19" ht="36" x14ac:dyDescent="0.35">
      <c r="A53" s="20" t="s">
        <v>22</v>
      </c>
      <c r="B53" s="20" t="s">
        <v>154</v>
      </c>
      <c r="C53" s="21" t="s">
        <v>155</v>
      </c>
      <c r="D53" s="22" t="s">
        <v>156</v>
      </c>
      <c r="E53" s="29" t="s">
        <v>157</v>
      </c>
      <c r="F53" s="20" t="s">
        <v>69</v>
      </c>
      <c r="G53" s="20" t="s">
        <v>158</v>
      </c>
      <c r="H53" s="38">
        <v>6.7870000000000014E-2</v>
      </c>
      <c r="I53" s="24" t="s">
        <v>64</v>
      </c>
      <c r="J53" s="24"/>
      <c r="K53" s="24">
        <v>1.05</v>
      </c>
      <c r="L53" s="40">
        <f t="shared" si="7"/>
        <v>0.10500000000000001</v>
      </c>
      <c r="M53" s="21" t="s">
        <v>30</v>
      </c>
      <c r="N53" s="41">
        <v>0.3</v>
      </c>
      <c r="O53" s="41">
        <f t="shared" si="5"/>
        <v>0.03</v>
      </c>
      <c r="P53" s="47"/>
      <c r="Q53" s="47"/>
      <c r="R53" s="26">
        <f t="shared" si="6"/>
        <v>3.3935000000000007E-2</v>
      </c>
      <c r="S53" s="27">
        <f t="shared" si="2"/>
        <v>3.3935000000000007E-2</v>
      </c>
    </row>
    <row r="54" spans="1:19" ht="36" x14ac:dyDescent="0.35">
      <c r="A54" s="20" t="s">
        <v>22</v>
      </c>
      <c r="B54" s="20" t="s">
        <v>154</v>
      </c>
      <c r="C54" s="21" t="s">
        <v>155</v>
      </c>
      <c r="D54" s="22" t="s">
        <v>156</v>
      </c>
      <c r="E54" s="29" t="s">
        <v>157</v>
      </c>
      <c r="F54" s="20" t="s">
        <v>73</v>
      </c>
      <c r="G54" s="20" t="s">
        <v>159</v>
      </c>
      <c r="H54" s="38">
        <v>7.9970000000000013E-2</v>
      </c>
      <c r="I54" s="24" t="s">
        <v>64</v>
      </c>
      <c r="J54" s="24"/>
      <c r="K54" s="24">
        <v>1.05</v>
      </c>
      <c r="L54" s="40">
        <f t="shared" si="7"/>
        <v>0.10500000000000001</v>
      </c>
      <c r="M54" s="21" t="s">
        <v>30</v>
      </c>
      <c r="N54" s="41">
        <v>0.3</v>
      </c>
      <c r="O54" s="41">
        <f t="shared" si="5"/>
        <v>0.03</v>
      </c>
      <c r="P54" s="47"/>
      <c r="Q54" s="47"/>
      <c r="R54" s="26">
        <f t="shared" si="6"/>
        <v>3.9985000000000007E-2</v>
      </c>
      <c r="S54" s="27">
        <f t="shared" si="2"/>
        <v>3.9985000000000007E-2</v>
      </c>
    </row>
    <row r="55" spans="1:19" ht="36" x14ac:dyDescent="0.35">
      <c r="A55" s="20" t="s">
        <v>22</v>
      </c>
      <c r="B55" s="20" t="s">
        <v>154</v>
      </c>
      <c r="C55" s="21" t="s">
        <v>155</v>
      </c>
      <c r="D55" s="22" t="s">
        <v>156</v>
      </c>
      <c r="E55" s="29" t="s">
        <v>157</v>
      </c>
      <c r="F55" s="20" t="s">
        <v>76</v>
      </c>
      <c r="G55" s="20" t="s">
        <v>160</v>
      </c>
      <c r="H55" s="38">
        <v>0.10417</v>
      </c>
      <c r="I55" s="24" t="s">
        <v>64</v>
      </c>
      <c r="J55" s="24"/>
      <c r="K55" s="24">
        <v>1.05</v>
      </c>
      <c r="L55" s="40">
        <f t="shared" si="7"/>
        <v>0.10500000000000001</v>
      </c>
      <c r="M55" s="21" t="s">
        <v>30</v>
      </c>
      <c r="N55" s="41">
        <v>0.3</v>
      </c>
      <c r="O55" s="41">
        <f t="shared" si="5"/>
        <v>0.03</v>
      </c>
      <c r="P55" s="47"/>
      <c r="Q55" s="47"/>
      <c r="R55" s="26">
        <f t="shared" si="6"/>
        <v>5.2084999999999999E-2</v>
      </c>
      <c r="S55" s="27">
        <f t="shared" si="2"/>
        <v>5.2084999999999999E-2</v>
      </c>
    </row>
    <row r="56" spans="1:19" ht="36" x14ac:dyDescent="0.35">
      <c r="A56" s="20" t="s">
        <v>22</v>
      </c>
      <c r="B56" s="20" t="s">
        <v>161</v>
      </c>
      <c r="C56" s="21" t="s">
        <v>162</v>
      </c>
      <c r="D56" s="22" t="s">
        <v>163</v>
      </c>
      <c r="E56" s="23"/>
      <c r="F56" s="20" t="s">
        <v>69</v>
      </c>
      <c r="G56" s="20" t="s">
        <v>164</v>
      </c>
      <c r="H56" s="38">
        <v>3.7070000000000006E-2</v>
      </c>
      <c r="I56" s="24" t="s">
        <v>64</v>
      </c>
      <c r="J56" s="24"/>
      <c r="K56" s="24">
        <v>1.05</v>
      </c>
      <c r="L56" s="40">
        <f t="shared" si="7"/>
        <v>0.10500000000000001</v>
      </c>
      <c r="M56" s="21" t="s">
        <v>30</v>
      </c>
      <c r="N56" s="41">
        <v>0.3</v>
      </c>
      <c r="O56" s="41">
        <f t="shared" si="5"/>
        <v>0.03</v>
      </c>
      <c r="P56" s="47"/>
      <c r="Q56" s="47"/>
      <c r="R56" s="26">
        <f t="shared" si="6"/>
        <v>1.8535000000000003E-2</v>
      </c>
      <c r="S56" s="27">
        <f t="shared" si="2"/>
        <v>1.8535000000000003E-2</v>
      </c>
    </row>
    <row r="57" spans="1:19" ht="36" x14ac:dyDescent="0.35">
      <c r="A57" s="20" t="s">
        <v>22</v>
      </c>
      <c r="B57" s="20" t="s">
        <v>161</v>
      </c>
      <c r="C57" s="21" t="s">
        <v>162</v>
      </c>
      <c r="D57" s="22" t="s">
        <v>163</v>
      </c>
      <c r="E57" s="23"/>
      <c r="F57" s="20" t="s">
        <v>73</v>
      </c>
      <c r="G57" s="20" t="s">
        <v>165</v>
      </c>
      <c r="H57" s="38">
        <v>7.3370000000000005E-2</v>
      </c>
      <c r="I57" s="24" t="s">
        <v>64</v>
      </c>
      <c r="J57" s="24"/>
      <c r="K57" s="24">
        <v>1.05</v>
      </c>
      <c r="L57" s="40">
        <f t="shared" si="7"/>
        <v>0.10500000000000001</v>
      </c>
      <c r="M57" s="21" t="s">
        <v>30</v>
      </c>
      <c r="N57" s="41">
        <v>0.3</v>
      </c>
      <c r="O57" s="41">
        <f t="shared" si="5"/>
        <v>0.03</v>
      </c>
      <c r="P57" s="47"/>
      <c r="Q57" s="47"/>
      <c r="R57" s="26">
        <f t="shared" si="6"/>
        <v>3.6685000000000002E-2</v>
      </c>
      <c r="S57" s="27">
        <f t="shared" si="2"/>
        <v>3.6685000000000002E-2</v>
      </c>
    </row>
    <row r="58" spans="1:19" ht="36" x14ac:dyDescent="0.35">
      <c r="A58" s="20" t="s">
        <v>22</v>
      </c>
      <c r="B58" s="20" t="s">
        <v>161</v>
      </c>
      <c r="C58" s="21" t="s">
        <v>162</v>
      </c>
      <c r="D58" s="22" t="s">
        <v>163</v>
      </c>
      <c r="E58" s="23"/>
      <c r="F58" s="20" t="s">
        <v>76</v>
      </c>
      <c r="G58" s="20" t="s">
        <v>166</v>
      </c>
      <c r="H58" s="38">
        <v>4.5870000000000008E-2</v>
      </c>
      <c r="I58" s="24" t="s">
        <v>64</v>
      </c>
      <c r="J58" s="24"/>
      <c r="K58" s="24">
        <v>1.05</v>
      </c>
      <c r="L58" s="40">
        <f t="shared" si="7"/>
        <v>0.10500000000000001</v>
      </c>
      <c r="M58" s="21" t="s">
        <v>30</v>
      </c>
      <c r="N58" s="41">
        <v>0.3</v>
      </c>
      <c r="O58" s="41">
        <f t="shared" si="5"/>
        <v>0.03</v>
      </c>
      <c r="P58" s="47"/>
      <c r="Q58" s="47"/>
      <c r="R58" s="26">
        <f t="shared" si="6"/>
        <v>2.2935000000000004E-2</v>
      </c>
      <c r="S58" s="27">
        <f t="shared" si="2"/>
        <v>2.2935000000000004E-2</v>
      </c>
    </row>
    <row r="59" spans="1:19" ht="46.5" x14ac:dyDescent="0.35">
      <c r="A59" s="20" t="s">
        <v>22</v>
      </c>
      <c r="B59" s="20" t="s">
        <v>167</v>
      </c>
      <c r="C59" s="21" t="s">
        <v>168</v>
      </c>
      <c r="D59" s="22" t="s">
        <v>169</v>
      </c>
      <c r="E59" s="29" t="s">
        <v>170</v>
      </c>
      <c r="F59" s="20" t="s">
        <v>69</v>
      </c>
      <c r="G59" s="20" t="s">
        <v>171</v>
      </c>
      <c r="H59" s="38">
        <v>0.11517000000000001</v>
      </c>
      <c r="I59" s="24" t="s">
        <v>64</v>
      </c>
      <c r="J59" s="24"/>
      <c r="K59" s="24">
        <v>1.05</v>
      </c>
      <c r="L59" s="40">
        <f t="shared" si="7"/>
        <v>0.10500000000000001</v>
      </c>
      <c r="M59" s="21" t="s">
        <v>30</v>
      </c>
      <c r="N59" s="41">
        <v>0.3</v>
      </c>
      <c r="O59" s="41">
        <f t="shared" si="5"/>
        <v>0.03</v>
      </c>
      <c r="P59" s="47"/>
      <c r="Q59" s="47"/>
      <c r="R59" s="26">
        <f t="shared" si="6"/>
        <v>5.7585000000000004E-2</v>
      </c>
      <c r="S59" s="27">
        <f t="shared" si="2"/>
        <v>5.7585000000000004E-2</v>
      </c>
    </row>
    <row r="60" spans="1:19" ht="46.5" x14ac:dyDescent="0.35">
      <c r="A60" s="20" t="s">
        <v>22</v>
      </c>
      <c r="B60" s="20" t="s">
        <v>167</v>
      </c>
      <c r="C60" s="21" t="s">
        <v>168</v>
      </c>
      <c r="D60" s="22" t="s">
        <v>169</v>
      </c>
      <c r="E60" s="29" t="s">
        <v>170</v>
      </c>
      <c r="F60" s="20" t="s">
        <v>73</v>
      </c>
      <c r="G60" s="20" t="s">
        <v>172</v>
      </c>
      <c r="H60" s="38">
        <v>0.14377000000000004</v>
      </c>
      <c r="I60" s="24" t="s">
        <v>64</v>
      </c>
      <c r="J60" s="24"/>
      <c r="K60" s="24">
        <v>1.05</v>
      </c>
      <c r="L60" s="40">
        <f t="shared" si="7"/>
        <v>0.10500000000000001</v>
      </c>
      <c r="M60" s="21" t="s">
        <v>30</v>
      </c>
      <c r="N60" s="41">
        <v>0.3</v>
      </c>
      <c r="O60" s="41">
        <f t="shared" si="5"/>
        <v>0.03</v>
      </c>
      <c r="P60" s="47"/>
      <c r="Q60" s="47"/>
      <c r="R60" s="26">
        <f t="shared" si="6"/>
        <v>7.1885000000000018E-2</v>
      </c>
      <c r="S60" s="27">
        <f t="shared" si="2"/>
        <v>7.1885000000000018E-2</v>
      </c>
    </row>
    <row r="61" spans="1:19" ht="46.5" x14ac:dyDescent="0.35">
      <c r="A61" s="20" t="s">
        <v>22</v>
      </c>
      <c r="B61" s="20" t="s">
        <v>167</v>
      </c>
      <c r="C61" s="21" t="s">
        <v>168</v>
      </c>
      <c r="D61" s="22" t="s">
        <v>169</v>
      </c>
      <c r="E61" s="29" t="s">
        <v>170</v>
      </c>
      <c r="F61" s="20" t="s">
        <v>76</v>
      </c>
      <c r="G61" s="20" t="s">
        <v>173</v>
      </c>
      <c r="H61" s="38">
        <v>0.15147000000000002</v>
      </c>
      <c r="I61" s="24" t="s">
        <v>64</v>
      </c>
      <c r="J61" s="24"/>
      <c r="K61" s="24">
        <v>1.05</v>
      </c>
      <c r="L61" s="40">
        <f t="shared" si="7"/>
        <v>0.10500000000000001</v>
      </c>
      <c r="M61" s="21" t="s">
        <v>30</v>
      </c>
      <c r="N61" s="41">
        <v>0.3</v>
      </c>
      <c r="O61" s="41">
        <f t="shared" si="5"/>
        <v>0.03</v>
      </c>
      <c r="P61" s="47"/>
      <c r="Q61" s="47"/>
      <c r="R61" s="26">
        <f t="shared" si="6"/>
        <v>7.5735000000000011E-2</v>
      </c>
      <c r="S61" s="27">
        <f t="shared" si="2"/>
        <v>7.5735000000000011E-2</v>
      </c>
    </row>
    <row r="62" spans="1:19" ht="36" x14ac:dyDescent="0.35">
      <c r="A62" s="20" t="s">
        <v>22</v>
      </c>
      <c r="B62" s="20" t="s">
        <v>167</v>
      </c>
      <c r="C62" s="21" t="s">
        <v>174</v>
      </c>
      <c r="D62" s="22" t="s">
        <v>175</v>
      </c>
      <c r="E62" s="23"/>
      <c r="F62" s="20" t="s">
        <v>69</v>
      </c>
      <c r="G62" s="20" t="s">
        <v>176</v>
      </c>
      <c r="H62" s="38">
        <v>8.4370000000000001E-2</v>
      </c>
      <c r="I62" s="24" t="s">
        <v>64</v>
      </c>
      <c r="J62" s="24"/>
      <c r="K62" s="24">
        <v>1.05</v>
      </c>
      <c r="L62" s="40">
        <f t="shared" si="7"/>
        <v>0.10500000000000001</v>
      </c>
      <c r="M62" s="21" t="s">
        <v>30</v>
      </c>
      <c r="N62" s="41">
        <v>0.3</v>
      </c>
      <c r="O62" s="41">
        <f t="shared" si="5"/>
        <v>0.03</v>
      </c>
      <c r="P62" s="47"/>
      <c r="Q62" s="47"/>
      <c r="R62" s="26">
        <f t="shared" si="6"/>
        <v>4.2185E-2</v>
      </c>
      <c r="S62" s="27">
        <f t="shared" si="2"/>
        <v>4.2185E-2</v>
      </c>
    </row>
    <row r="63" spans="1:19" ht="36" x14ac:dyDescent="0.35">
      <c r="A63" s="20" t="s">
        <v>22</v>
      </c>
      <c r="B63" s="20" t="s">
        <v>167</v>
      </c>
      <c r="C63" s="21" t="s">
        <v>174</v>
      </c>
      <c r="D63" s="22" t="s">
        <v>175</v>
      </c>
      <c r="E63" s="23"/>
      <c r="F63" s="20" t="s">
        <v>73</v>
      </c>
      <c r="G63" s="20" t="s">
        <v>177</v>
      </c>
      <c r="H63" s="38">
        <v>0.14377000000000004</v>
      </c>
      <c r="I63" s="24" t="s">
        <v>64</v>
      </c>
      <c r="J63" s="24"/>
      <c r="K63" s="24">
        <v>1.05</v>
      </c>
      <c r="L63" s="40">
        <f t="shared" si="7"/>
        <v>0.10500000000000001</v>
      </c>
      <c r="M63" s="21" t="s">
        <v>30</v>
      </c>
      <c r="N63" s="41">
        <v>0.3</v>
      </c>
      <c r="O63" s="41">
        <f t="shared" si="5"/>
        <v>0.03</v>
      </c>
      <c r="P63" s="47"/>
      <c r="Q63" s="47"/>
      <c r="R63" s="26">
        <f t="shared" si="6"/>
        <v>7.1885000000000018E-2</v>
      </c>
      <c r="S63" s="27">
        <f t="shared" si="2"/>
        <v>7.1885000000000018E-2</v>
      </c>
    </row>
    <row r="64" spans="1:19" ht="36" x14ac:dyDescent="0.35">
      <c r="A64" s="20" t="s">
        <v>22</v>
      </c>
      <c r="B64" s="20" t="s">
        <v>167</v>
      </c>
      <c r="C64" s="21" t="s">
        <v>174</v>
      </c>
      <c r="D64" s="22" t="s">
        <v>175</v>
      </c>
      <c r="E64" s="23"/>
      <c r="F64" s="20" t="s">
        <v>76</v>
      </c>
      <c r="G64" s="20" t="s">
        <v>178</v>
      </c>
      <c r="H64" s="38">
        <v>0.15807000000000004</v>
      </c>
      <c r="I64" s="24" t="s">
        <v>64</v>
      </c>
      <c r="J64" s="24"/>
      <c r="K64" s="24">
        <v>1.05</v>
      </c>
      <c r="L64" s="40">
        <f t="shared" si="7"/>
        <v>0.10500000000000001</v>
      </c>
      <c r="M64" s="21" t="s">
        <v>30</v>
      </c>
      <c r="N64" s="41">
        <v>0.3</v>
      </c>
      <c r="O64" s="41">
        <f t="shared" si="5"/>
        <v>0.03</v>
      </c>
      <c r="P64" s="47"/>
      <c r="Q64" s="47"/>
      <c r="R64" s="26">
        <f t="shared" si="6"/>
        <v>7.9035000000000022E-2</v>
      </c>
      <c r="S64" s="27">
        <f t="shared" si="2"/>
        <v>7.9035000000000022E-2</v>
      </c>
    </row>
    <row r="65" spans="1:19" ht="36" x14ac:dyDescent="0.35">
      <c r="A65" s="20" t="s">
        <v>22</v>
      </c>
      <c r="B65" s="20" t="s">
        <v>179</v>
      </c>
      <c r="C65" s="21" t="s">
        <v>180</v>
      </c>
      <c r="D65" s="22" t="s">
        <v>181</v>
      </c>
      <c r="E65" s="23"/>
      <c r="F65" s="20" t="s">
        <v>69</v>
      </c>
      <c r="G65" s="20" t="s">
        <v>182</v>
      </c>
      <c r="H65" s="38">
        <v>3.7070000000000006E-2</v>
      </c>
      <c r="I65" s="24" t="s">
        <v>71</v>
      </c>
      <c r="J65" s="24"/>
      <c r="K65" s="24">
        <v>1.05</v>
      </c>
      <c r="L65" s="40">
        <f t="shared" ref="L65:L70" si="9">K65*0.1</f>
        <v>0.10500000000000001</v>
      </c>
      <c r="M65" s="21" t="s">
        <v>30</v>
      </c>
      <c r="N65" s="41">
        <v>0.3</v>
      </c>
      <c r="O65" s="41">
        <f t="shared" si="5"/>
        <v>0.03</v>
      </c>
      <c r="P65" s="47"/>
      <c r="Q65" s="47"/>
      <c r="R65" s="26">
        <f t="shared" si="6"/>
        <v>1.8535000000000003E-2</v>
      </c>
      <c r="S65" s="27">
        <f t="shared" si="2"/>
        <v>1.8535000000000003E-2</v>
      </c>
    </row>
    <row r="66" spans="1:19" ht="36" x14ac:dyDescent="0.35">
      <c r="A66" s="20" t="s">
        <v>22</v>
      </c>
      <c r="B66" s="20" t="s">
        <v>179</v>
      </c>
      <c r="C66" s="21" t="s">
        <v>180</v>
      </c>
      <c r="D66" s="22" t="s">
        <v>181</v>
      </c>
      <c r="E66" s="23"/>
      <c r="F66" s="20" t="s">
        <v>73</v>
      </c>
      <c r="G66" s="20" t="s">
        <v>183</v>
      </c>
      <c r="H66" s="38">
        <v>4.1470000000000007E-2</v>
      </c>
      <c r="I66" s="24" t="s">
        <v>71</v>
      </c>
      <c r="J66" s="24"/>
      <c r="K66" s="24">
        <v>1.05</v>
      </c>
      <c r="L66" s="40">
        <f t="shared" si="9"/>
        <v>0.10500000000000001</v>
      </c>
      <c r="M66" s="21" t="s">
        <v>30</v>
      </c>
      <c r="N66" s="41">
        <v>0.3</v>
      </c>
      <c r="O66" s="41">
        <f t="shared" si="5"/>
        <v>0.03</v>
      </c>
      <c r="P66" s="47"/>
      <c r="Q66" s="47"/>
      <c r="R66" s="26">
        <f t="shared" si="6"/>
        <v>2.0735000000000003E-2</v>
      </c>
      <c r="S66" s="27">
        <f t="shared" si="2"/>
        <v>2.0735000000000003E-2</v>
      </c>
    </row>
    <row r="67" spans="1:19" ht="36" x14ac:dyDescent="0.35">
      <c r="A67" s="20" t="s">
        <v>22</v>
      </c>
      <c r="B67" s="20" t="s">
        <v>179</v>
      </c>
      <c r="C67" s="21" t="s">
        <v>180</v>
      </c>
      <c r="D67" s="22" t="s">
        <v>181</v>
      </c>
      <c r="E67" s="23"/>
      <c r="F67" s="20" t="s">
        <v>76</v>
      </c>
      <c r="G67" s="20" t="s">
        <v>184</v>
      </c>
      <c r="H67" s="38">
        <v>5.5770000000000007E-2</v>
      </c>
      <c r="I67" s="24" t="s">
        <v>71</v>
      </c>
      <c r="J67" s="24"/>
      <c r="K67" s="24">
        <v>1.05</v>
      </c>
      <c r="L67" s="40">
        <f t="shared" si="9"/>
        <v>0.10500000000000001</v>
      </c>
      <c r="M67" s="21" t="s">
        <v>30</v>
      </c>
      <c r="N67" s="41">
        <v>0.3</v>
      </c>
      <c r="O67" s="41">
        <f t="shared" si="5"/>
        <v>0.03</v>
      </c>
      <c r="P67" s="47"/>
      <c r="Q67" s="47"/>
      <c r="R67" s="26">
        <f t="shared" si="6"/>
        <v>2.7885000000000004E-2</v>
      </c>
      <c r="S67" s="27">
        <f t="shared" si="2"/>
        <v>2.7885000000000004E-2</v>
      </c>
    </row>
    <row r="68" spans="1:19" ht="36" x14ac:dyDescent="0.35">
      <c r="A68" s="20" t="s">
        <v>22</v>
      </c>
      <c r="B68" s="20" t="s">
        <v>179</v>
      </c>
      <c r="C68" s="21" t="s">
        <v>185</v>
      </c>
      <c r="D68" s="22" t="s">
        <v>186</v>
      </c>
      <c r="E68" s="23"/>
      <c r="F68" s="20" t="s">
        <v>69</v>
      </c>
      <c r="G68" s="20" t="s">
        <v>187</v>
      </c>
      <c r="H68" s="38">
        <v>5.3570000000000007E-2</v>
      </c>
      <c r="I68" s="24" t="s">
        <v>71</v>
      </c>
      <c r="J68" s="24"/>
      <c r="K68" s="24">
        <v>1.05</v>
      </c>
      <c r="L68" s="40">
        <f t="shared" si="9"/>
        <v>0.10500000000000001</v>
      </c>
      <c r="M68" s="21" t="s">
        <v>30</v>
      </c>
      <c r="N68" s="41">
        <v>0.3</v>
      </c>
      <c r="O68" s="41">
        <f t="shared" si="5"/>
        <v>0.03</v>
      </c>
      <c r="P68" s="47"/>
      <c r="Q68" s="47"/>
      <c r="R68" s="26">
        <f t="shared" si="6"/>
        <v>2.6785000000000003E-2</v>
      </c>
      <c r="S68" s="27">
        <f t="shared" si="2"/>
        <v>2.6785000000000003E-2</v>
      </c>
    </row>
    <row r="69" spans="1:19" ht="50.15" customHeight="1" x14ac:dyDescent="0.35">
      <c r="A69" s="20" t="s">
        <v>22</v>
      </c>
      <c r="B69" s="20" t="s">
        <v>179</v>
      </c>
      <c r="C69" s="21" t="s">
        <v>185</v>
      </c>
      <c r="D69" s="22" t="s">
        <v>188</v>
      </c>
      <c r="E69" s="23"/>
      <c r="F69" s="20" t="s">
        <v>73</v>
      </c>
      <c r="G69" s="20" t="s">
        <v>189</v>
      </c>
      <c r="H69" s="38">
        <v>7.4470000000000008E-2</v>
      </c>
      <c r="I69" s="24" t="s">
        <v>71</v>
      </c>
      <c r="J69" s="24"/>
      <c r="K69" s="24">
        <v>1.05</v>
      </c>
      <c r="L69" s="40">
        <f t="shared" si="9"/>
        <v>0.10500000000000001</v>
      </c>
      <c r="M69" s="21" t="s">
        <v>30</v>
      </c>
      <c r="N69" s="41">
        <v>0.3</v>
      </c>
      <c r="O69" s="41">
        <f t="shared" si="5"/>
        <v>0.03</v>
      </c>
      <c r="P69" s="47"/>
      <c r="Q69" s="47"/>
      <c r="R69" s="26">
        <f t="shared" si="6"/>
        <v>3.7235000000000004E-2</v>
      </c>
      <c r="S69" s="27">
        <f t="shared" si="2"/>
        <v>3.7235000000000004E-2</v>
      </c>
    </row>
    <row r="70" spans="1:19" ht="36" x14ac:dyDescent="0.35">
      <c r="A70" s="20" t="s">
        <v>22</v>
      </c>
      <c r="B70" s="20" t="s">
        <v>179</v>
      </c>
      <c r="C70" s="21" t="s">
        <v>185</v>
      </c>
      <c r="D70" s="22" t="s">
        <v>186</v>
      </c>
      <c r="E70" s="23"/>
      <c r="F70" s="20" t="s">
        <v>76</v>
      </c>
      <c r="G70" s="20" t="s">
        <v>190</v>
      </c>
      <c r="H70" s="38">
        <v>8.1070000000000003E-2</v>
      </c>
      <c r="I70" s="24" t="s">
        <v>71</v>
      </c>
      <c r="J70" s="24"/>
      <c r="K70" s="24">
        <v>1.05</v>
      </c>
      <c r="L70" s="40">
        <f t="shared" si="9"/>
        <v>0.10500000000000001</v>
      </c>
      <c r="M70" s="21" t="s">
        <v>30</v>
      </c>
      <c r="N70" s="41">
        <v>0.3</v>
      </c>
      <c r="O70" s="41">
        <f t="shared" ref="O70:O101" si="10">N70*0.1</f>
        <v>0.03</v>
      </c>
      <c r="P70" s="47"/>
      <c r="Q70" s="47"/>
      <c r="R70" s="26">
        <f t="shared" ref="R70:R101" si="11">0.5*H70</f>
        <v>4.0535000000000002E-2</v>
      </c>
      <c r="S70" s="27">
        <f t="shared" si="2"/>
        <v>4.0535000000000002E-2</v>
      </c>
    </row>
    <row r="71" spans="1:19" ht="77.5" x14ac:dyDescent="0.35">
      <c r="A71" s="20" t="s">
        <v>22</v>
      </c>
      <c r="B71" s="20" t="s">
        <v>191</v>
      </c>
      <c r="C71" s="21" t="s">
        <v>192</v>
      </c>
      <c r="D71" s="22" t="s">
        <v>193</v>
      </c>
      <c r="E71" s="22" t="s">
        <v>194</v>
      </c>
      <c r="F71" s="20" t="s">
        <v>26</v>
      </c>
      <c r="G71" s="20" t="s">
        <v>195</v>
      </c>
      <c r="H71" s="38">
        <v>1.8370000000000001E-2</v>
      </c>
      <c r="I71" s="24" t="s">
        <v>28</v>
      </c>
      <c r="J71" s="24" t="s">
        <v>29</v>
      </c>
      <c r="K71" s="24">
        <v>0</v>
      </c>
      <c r="L71" s="40">
        <v>0</v>
      </c>
      <c r="M71" s="21" t="s">
        <v>30</v>
      </c>
      <c r="N71" s="41">
        <v>0.3</v>
      </c>
      <c r="O71" s="41">
        <f t="shared" si="10"/>
        <v>0.03</v>
      </c>
      <c r="P71" s="47"/>
      <c r="Q71" s="47"/>
      <c r="R71" s="26">
        <f t="shared" si="11"/>
        <v>9.1850000000000005E-3</v>
      </c>
      <c r="S71" s="27">
        <f t="shared" ref="S71:S109" si="12">R71</f>
        <v>9.1850000000000005E-3</v>
      </c>
    </row>
    <row r="72" spans="1:19" ht="62" x14ac:dyDescent="0.35">
      <c r="A72" s="20" t="s">
        <v>22</v>
      </c>
      <c r="B72" s="20" t="s">
        <v>191</v>
      </c>
      <c r="C72" s="21" t="s">
        <v>196</v>
      </c>
      <c r="D72" s="22" t="s">
        <v>197</v>
      </c>
      <c r="E72" s="22" t="s">
        <v>198</v>
      </c>
      <c r="F72" s="20" t="s">
        <v>26</v>
      </c>
      <c r="G72" s="20" t="s">
        <v>199</v>
      </c>
      <c r="H72" s="38">
        <v>1.7270000000000001E-2</v>
      </c>
      <c r="I72" s="25" t="s">
        <v>28</v>
      </c>
      <c r="J72" s="24" t="s">
        <v>29</v>
      </c>
      <c r="K72" s="25">
        <v>0</v>
      </c>
      <c r="L72" s="41">
        <v>0</v>
      </c>
      <c r="M72" s="21" t="s">
        <v>30</v>
      </c>
      <c r="N72" s="41">
        <v>0.3</v>
      </c>
      <c r="O72" s="41">
        <f t="shared" si="10"/>
        <v>0.03</v>
      </c>
      <c r="P72" s="47"/>
      <c r="Q72" s="47"/>
      <c r="R72" s="26">
        <f t="shared" si="11"/>
        <v>8.6350000000000003E-3</v>
      </c>
      <c r="S72" s="27">
        <f t="shared" si="12"/>
        <v>8.6350000000000003E-3</v>
      </c>
    </row>
    <row r="73" spans="1:19" ht="93" x14ac:dyDescent="0.35">
      <c r="A73" s="20" t="s">
        <v>22</v>
      </c>
      <c r="B73" s="20" t="s">
        <v>191</v>
      </c>
      <c r="C73" s="21" t="s">
        <v>200</v>
      </c>
      <c r="D73" s="22" t="s">
        <v>201</v>
      </c>
      <c r="E73" s="22" t="s">
        <v>202</v>
      </c>
      <c r="F73" s="20" t="s">
        <v>26</v>
      </c>
      <c r="G73" s="20" t="s">
        <v>203</v>
      </c>
      <c r="H73" s="38">
        <v>1.7270000000000001E-2</v>
      </c>
      <c r="I73" s="25" t="s">
        <v>28</v>
      </c>
      <c r="J73" s="24" t="s">
        <v>29</v>
      </c>
      <c r="K73" s="25">
        <v>0</v>
      </c>
      <c r="L73" s="41">
        <v>0</v>
      </c>
      <c r="M73" s="21" t="s">
        <v>30</v>
      </c>
      <c r="N73" s="41">
        <v>0.3</v>
      </c>
      <c r="O73" s="41">
        <f t="shared" si="10"/>
        <v>0.03</v>
      </c>
      <c r="P73" s="47"/>
      <c r="Q73" s="47"/>
      <c r="R73" s="26">
        <f t="shared" si="11"/>
        <v>8.6350000000000003E-3</v>
      </c>
      <c r="S73" s="27">
        <f t="shared" si="12"/>
        <v>8.6350000000000003E-3</v>
      </c>
    </row>
    <row r="74" spans="1:19" ht="36" x14ac:dyDescent="0.35">
      <c r="A74" s="20" t="s">
        <v>22</v>
      </c>
      <c r="B74" s="20" t="s">
        <v>191</v>
      </c>
      <c r="C74" s="21" t="s">
        <v>204</v>
      </c>
      <c r="D74" s="22" t="s">
        <v>205</v>
      </c>
      <c r="E74" s="23"/>
      <c r="F74" s="20" t="s">
        <v>26</v>
      </c>
      <c r="G74" s="20" t="s">
        <v>206</v>
      </c>
      <c r="H74" s="38">
        <v>3.0470000000000001E-2</v>
      </c>
      <c r="I74" s="25" t="s">
        <v>28</v>
      </c>
      <c r="J74" s="24" t="s">
        <v>29</v>
      </c>
      <c r="K74" s="25">
        <v>0</v>
      </c>
      <c r="L74" s="41">
        <v>0</v>
      </c>
      <c r="M74" s="21" t="s">
        <v>30</v>
      </c>
      <c r="N74" s="41">
        <v>0.3</v>
      </c>
      <c r="O74" s="41">
        <f t="shared" si="10"/>
        <v>0.03</v>
      </c>
      <c r="P74" s="47"/>
      <c r="Q74" s="47"/>
      <c r="R74" s="26">
        <f t="shared" si="11"/>
        <v>1.5235E-2</v>
      </c>
      <c r="S74" s="27">
        <f t="shared" si="12"/>
        <v>1.5235E-2</v>
      </c>
    </row>
    <row r="75" spans="1:19" ht="46.5" x14ac:dyDescent="0.35">
      <c r="A75" s="20" t="s">
        <v>22</v>
      </c>
      <c r="B75" s="20" t="s">
        <v>207</v>
      </c>
      <c r="C75" s="21" t="s">
        <v>208</v>
      </c>
      <c r="D75" s="22" t="s">
        <v>209</v>
      </c>
      <c r="E75" s="53" t="s">
        <v>210</v>
      </c>
      <c r="F75" s="20" t="s">
        <v>69</v>
      </c>
      <c r="G75" s="20" t="s">
        <v>211</v>
      </c>
      <c r="H75" s="38">
        <v>1.8370000000000001E-2</v>
      </c>
      <c r="I75" s="24" t="s">
        <v>71</v>
      </c>
      <c r="J75" s="24"/>
      <c r="K75" s="25">
        <v>1.05</v>
      </c>
      <c r="L75" s="41">
        <f t="shared" ref="L75:L109" si="13">K75*0.1</f>
        <v>0.10500000000000001</v>
      </c>
      <c r="M75" s="21" t="s">
        <v>30</v>
      </c>
      <c r="N75" s="41">
        <v>0.3</v>
      </c>
      <c r="O75" s="41">
        <f t="shared" si="10"/>
        <v>0.03</v>
      </c>
      <c r="P75" s="47"/>
      <c r="Q75" s="47"/>
      <c r="R75" s="26">
        <f t="shared" si="11"/>
        <v>9.1850000000000005E-3</v>
      </c>
      <c r="S75" s="27">
        <f t="shared" si="12"/>
        <v>9.1850000000000005E-3</v>
      </c>
    </row>
    <row r="76" spans="1:19" ht="46.5" x14ac:dyDescent="0.35">
      <c r="A76" s="20" t="s">
        <v>22</v>
      </c>
      <c r="B76" s="20" t="s">
        <v>207</v>
      </c>
      <c r="C76" s="21" t="s">
        <v>208</v>
      </c>
      <c r="D76" s="22" t="s">
        <v>212</v>
      </c>
      <c r="E76" s="54"/>
      <c r="F76" s="20" t="s">
        <v>73</v>
      </c>
      <c r="G76" s="20" t="s">
        <v>213</v>
      </c>
      <c r="H76" s="38">
        <v>2.3870000000000002E-2</v>
      </c>
      <c r="I76" s="24" t="s">
        <v>71</v>
      </c>
      <c r="J76" s="24"/>
      <c r="K76" s="25">
        <v>1.05</v>
      </c>
      <c r="L76" s="41">
        <f t="shared" ref="L76:L77" si="14">K76*0.1</f>
        <v>0.10500000000000001</v>
      </c>
      <c r="M76" s="21" t="s">
        <v>30</v>
      </c>
      <c r="N76" s="41">
        <v>0.3</v>
      </c>
      <c r="O76" s="41">
        <f t="shared" si="10"/>
        <v>0.03</v>
      </c>
      <c r="P76" s="47"/>
      <c r="Q76" s="47"/>
      <c r="R76" s="26">
        <f t="shared" si="11"/>
        <v>1.1935000000000001E-2</v>
      </c>
      <c r="S76" s="27">
        <f t="shared" si="12"/>
        <v>1.1935000000000001E-2</v>
      </c>
    </row>
    <row r="77" spans="1:19" ht="36" x14ac:dyDescent="0.35">
      <c r="A77" s="20" t="s">
        <v>22</v>
      </c>
      <c r="B77" s="20" t="s">
        <v>207</v>
      </c>
      <c r="C77" s="21" t="s">
        <v>208</v>
      </c>
      <c r="D77" s="22" t="s">
        <v>214</v>
      </c>
      <c r="E77" s="54"/>
      <c r="F77" s="20" t="s">
        <v>76</v>
      </c>
      <c r="G77" s="20" t="s">
        <v>215</v>
      </c>
      <c r="H77" s="38">
        <v>2.8270000000000003E-2</v>
      </c>
      <c r="I77" s="24" t="s">
        <v>71</v>
      </c>
      <c r="J77" s="24"/>
      <c r="K77" s="25">
        <v>1.05</v>
      </c>
      <c r="L77" s="41">
        <f t="shared" si="14"/>
        <v>0.10500000000000001</v>
      </c>
      <c r="M77" s="21" t="s">
        <v>30</v>
      </c>
      <c r="N77" s="41">
        <v>0.3</v>
      </c>
      <c r="O77" s="41">
        <f t="shared" si="10"/>
        <v>0.03</v>
      </c>
      <c r="P77" s="47"/>
      <c r="Q77" s="47"/>
      <c r="R77" s="26">
        <f t="shared" si="11"/>
        <v>1.4135000000000002E-2</v>
      </c>
      <c r="S77" s="27">
        <f t="shared" si="12"/>
        <v>1.4135000000000002E-2</v>
      </c>
    </row>
    <row r="78" spans="1:19" ht="77.5" x14ac:dyDescent="0.35">
      <c r="A78" s="20" t="s">
        <v>216</v>
      </c>
      <c r="B78" s="20" t="s">
        <v>23</v>
      </c>
      <c r="C78" s="21" t="s">
        <v>217</v>
      </c>
      <c r="D78" s="22" t="s">
        <v>218</v>
      </c>
      <c r="E78" s="22" t="s">
        <v>219</v>
      </c>
      <c r="F78" s="20"/>
      <c r="G78" s="20" t="s">
        <v>220</v>
      </c>
      <c r="H78" s="38">
        <v>9.4270000000000007E-2</v>
      </c>
      <c r="I78" s="25" t="s">
        <v>28</v>
      </c>
      <c r="J78" s="24" t="s">
        <v>29</v>
      </c>
      <c r="K78" s="25">
        <v>0</v>
      </c>
      <c r="L78" s="41">
        <v>0</v>
      </c>
      <c r="M78" s="21" t="s">
        <v>216</v>
      </c>
      <c r="N78" s="41">
        <v>0.3</v>
      </c>
      <c r="O78" s="41">
        <f t="shared" si="10"/>
        <v>0.03</v>
      </c>
      <c r="P78" s="47"/>
      <c r="Q78" s="47"/>
      <c r="R78" s="26">
        <f t="shared" si="11"/>
        <v>4.7135000000000003E-2</v>
      </c>
      <c r="S78" s="27">
        <f t="shared" si="12"/>
        <v>4.7135000000000003E-2</v>
      </c>
    </row>
    <row r="79" spans="1:19" ht="144" x14ac:dyDescent="0.35">
      <c r="A79" s="20" t="s">
        <v>216</v>
      </c>
      <c r="B79" s="20" t="s">
        <v>221</v>
      </c>
      <c r="C79" s="21" t="s">
        <v>221</v>
      </c>
      <c r="D79" s="22" t="s">
        <v>222</v>
      </c>
      <c r="E79" s="22" t="s">
        <v>223</v>
      </c>
      <c r="F79" s="20"/>
      <c r="G79" s="20" t="s">
        <v>224</v>
      </c>
      <c r="H79" s="38">
        <v>5.6870000000000011E-2</v>
      </c>
      <c r="I79" s="30" t="s">
        <v>225</v>
      </c>
      <c r="J79" s="28" t="s">
        <v>226</v>
      </c>
      <c r="K79" s="24">
        <v>0.7</v>
      </c>
      <c r="L79" s="40">
        <f t="shared" si="13"/>
        <v>6.9999999999999993E-2</v>
      </c>
      <c r="M79" s="21" t="s">
        <v>216</v>
      </c>
      <c r="N79" s="41">
        <v>0.3</v>
      </c>
      <c r="O79" s="41">
        <f t="shared" si="10"/>
        <v>0.03</v>
      </c>
      <c r="P79" s="47"/>
      <c r="Q79" s="47"/>
      <c r="R79" s="26">
        <f t="shared" si="11"/>
        <v>2.8435000000000005E-2</v>
      </c>
      <c r="S79" s="27">
        <f t="shared" si="12"/>
        <v>2.8435000000000005E-2</v>
      </c>
    </row>
    <row r="80" spans="1:19" ht="62" x14ac:dyDescent="0.35">
      <c r="A80" s="20" t="s">
        <v>216</v>
      </c>
      <c r="B80" s="20" t="s">
        <v>221</v>
      </c>
      <c r="C80" s="21" t="s">
        <v>227</v>
      </c>
      <c r="D80" s="22" t="s">
        <v>228</v>
      </c>
      <c r="E80" s="22" t="s">
        <v>229</v>
      </c>
      <c r="F80" s="20"/>
      <c r="G80" s="20" t="s">
        <v>230</v>
      </c>
      <c r="H80" s="38">
        <v>2.8270000000000003E-2</v>
      </c>
      <c r="I80" s="30" t="s">
        <v>231</v>
      </c>
      <c r="J80" s="28" t="s">
        <v>232</v>
      </c>
      <c r="K80" s="25">
        <v>1.05</v>
      </c>
      <c r="L80" s="41">
        <f t="shared" ref="L80" si="15">K80*0.1</f>
        <v>0.10500000000000001</v>
      </c>
      <c r="M80" s="21" t="s">
        <v>216</v>
      </c>
      <c r="N80" s="41">
        <v>0.3</v>
      </c>
      <c r="O80" s="41">
        <f t="shared" si="10"/>
        <v>0.03</v>
      </c>
      <c r="P80" s="47"/>
      <c r="Q80" s="47"/>
      <c r="R80" s="26">
        <f t="shared" si="11"/>
        <v>1.4135000000000002E-2</v>
      </c>
      <c r="S80" s="27">
        <f t="shared" si="12"/>
        <v>1.4135000000000002E-2</v>
      </c>
    </row>
    <row r="81" spans="1:19" ht="62" x14ac:dyDescent="0.35">
      <c r="A81" s="20" t="s">
        <v>216</v>
      </c>
      <c r="B81" s="20" t="s">
        <v>231</v>
      </c>
      <c r="C81" s="21" t="s">
        <v>233</v>
      </c>
      <c r="D81" s="22" t="s">
        <v>234</v>
      </c>
      <c r="E81" s="22" t="s">
        <v>235</v>
      </c>
      <c r="F81" s="20"/>
      <c r="G81" s="20" t="s">
        <v>236</v>
      </c>
      <c r="H81" s="38">
        <v>8.2170000000000007E-2</v>
      </c>
      <c r="I81" s="30" t="s">
        <v>231</v>
      </c>
      <c r="J81" s="30"/>
      <c r="K81" s="25">
        <v>1.05</v>
      </c>
      <c r="L81" s="41">
        <f t="shared" si="13"/>
        <v>0.10500000000000001</v>
      </c>
      <c r="M81" s="21" t="s">
        <v>216</v>
      </c>
      <c r="N81" s="41">
        <v>0.3</v>
      </c>
      <c r="O81" s="41">
        <f t="shared" si="10"/>
        <v>0.03</v>
      </c>
      <c r="P81" s="47"/>
      <c r="Q81" s="47"/>
      <c r="R81" s="26">
        <f t="shared" si="11"/>
        <v>4.1085000000000003E-2</v>
      </c>
      <c r="S81" s="27">
        <f t="shared" si="12"/>
        <v>4.1085000000000003E-2</v>
      </c>
    </row>
    <row r="82" spans="1:19" ht="31" x14ac:dyDescent="0.35">
      <c r="A82" s="20" t="s">
        <v>216</v>
      </c>
      <c r="B82" s="20" t="s">
        <v>231</v>
      </c>
      <c r="C82" s="21" t="s">
        <v>237</v>
      </c>
      <c r="D82" s="22" t="s">
        <v>238</v>
      </c>
      <c r="E82" s="23"/>
      <c r="F82" s="20"/>
      <c r="G82" s="20" t="s">
        <v>239</v>
      </c>
      <c r="H82" s="38">
        <v>5.1370000000000013E-2</v>
      </c>
      <c r="I82" s="30" t="s">
        <v>231</v>
      </c>
      <c r="J82" s="30"/>
      <c r="K82" s="25">
        <v>1.05</v>
      </c>
      <c r="L82" s="41">
        <f t="shared" si="13"/>
        <v>0.10500000000000001</v>
      </c>
      <c r="M82" s="21" t="s">
        <v>216</v>
      </c>
      <c r="N82" s="41">
        <v>0.3</v>
      </c>
      <c r="O82" s="41">
        <f t="shared" si="10"/>
        <v>0.03</v>
      </c>
      <c r="P82" s="47"/>
      <c r="Q82" s="47"/>
      <c r="R82" s="26">
        <f t="shared" si="11"/>
        <v>2.5685000000000006E-2</v>
      </c>
      <c r="S82" s="27">
        <f t="shared" si="12"/>
        <v>2.5685000000000006E-2</v>
      </c>
    </row>
    <row r="83" spans="1:19" ht="52.5" customHeight="1" x14ac:dyDescent="0.35">
      <c r="A83" s="20" t="s">
        <v>216</v>
      </c>
      <c r="B83" s="20" t="s">
        <v>240</v>
      </c>
      <c r="C83" s="21" t="s">
        <v>241</v>
      </c>
      <c r="D83" s="22" t="s">
        <v>242</v>
      </c>
      <c r="E83" s="22" t="s">
        <v>243</v>
      </c>
      <c r="F83" s="20"/>
      <c r="G83" s="20" t="s">
        <v>244</v>
      </c>
      <c r="H83" s="38">
        <v>4.3670000000000007E-2</v>
      </c>
      <c r="I83" s="30" t="s">
        <v>240</v>
      </c>
      <c r="J83" s="30"/>
      <c r="K83" s="25">
        <v>0.7</v>
      </c>
      <c r="L83" s="41">
        <f t="shared" si="13"/>
        <v>6.9999999999999993E-2</v>
      </c>
      <c r="M83" s="21" t="s">
        <v>216</v>
      </c>
      <c r="N83" s="41">
        <v>0.3</v>
      </c>
      <c r="O83" s="41">
        <f t="shared" si="10"/>
        <v>0.03</v>
      </c>
      <c r="P83" s="47"/>
      <c r="Q83" s="47"/>
      <c r="R83" s="26">
        <f t="shared" si="11"/>
        <v>2.1835000000000004E-2</v>
      </c>
      <c r="S83" s="27">
        <f t="shared" si="12"/>
        <v>2.1835000000000004E-2</v>
      </c>
    </row>
    <row r="84" spans="1:19" ht="18" x14ac:dyDescent="0.35">
      <c r="A84" s="20" t="s">
        <v>216</v>
      </c>
      <c r="B84" s="20" t="s">
        <v>240</v>
      </c>
      <c r="C84" s="21" t="s">
        <v>245</v>
      </c>
      <c r="D84" s="22" t="s">
        <v>246</v>
      </c>
      <c r="E84" s="29"/>
      <c r="F84" s="20"/>
      <c r="G84" s="20" t="s">
        <v>247</v>
      </c>
      <c r="H84" s="38">
        <v>0.10196999999999999</v>
      </c>
      <c r="I84" s="30" t="s">
        <v>240</v>
      </c>
      <c r="J84" s="30"/>
      <c r="K84" s="25">
        <v>0.7</v>
      </c>
      <c r="L84" s="41">
        <f t="shared" si="13"/>
        <v>6.9999999999999993E-2</v>
      </c>
      <c r="M84" s="21" t="s">
        <v>216</v>
      </c>
      <c r="N84" s="41">
        <v>0.3</v>
      </c>
      <c r="O84" s="41">
        <f t="shared" si="10"/>
        <v>0.03</v>
      </c>
      <c r="P84" s="47"/>
      <c r="Q84" s="47"/>
      <c r="R84" s="26">
        <f t="shared" si="11"/>
        <v>5.0984999999999996E-2</v>
      </c>
      <c r="S84" s="27">
        <f t="shared" si="12"/>
        <v>5.0984999999999996E-2</v>
      </c>
    </row>
    <row r="85" spans="1:19" ht="31" x14ac:dyDescent="0.35">
      <c r="A85" s="20" t="s">
        <v>216</v>
      </c>
      <c r="B85" s="20" t="s">
        <v>240</v>
      </c>
      <c r="C85" s="21" t="s">
        <v>248</v>
      </c>
      <c r="D85" s="22" t="s">
        <v>249</v>
      </c>
      <c r="E85" s="22" t="s">
        <v>250</v>
      </c>
      <c r="F85" s="20"/>
      <c r="G85" s="20" t="s">
        <v>251</v>
      </c>
      <c r="H85" s="38">
        <v>0.18337000000000003</v>
      </c>
      <c r="I85" s="30" t="s">
        <v>240</v>
      </c>
      <c r="J85" s="30"/>
      <c r="K85" s="25">
        <v>0.7</v>
      </c>
      <c r="L85" s="41">
        <f t="shared" si="13"/>
        <v>6.9999999999999993E-2</v>
      </c>
      <c r="M85" s="21" t="s">
        <v>216</v>
      </c>
      <c r="N85" s="41">
        <v>0.3</v>
      </c>
      <c r="O85" s="41">
        <f t="shared" si="10"/>
        <v>0.03</v>
      </c>
      <c r="P85" s="47"/>
      <c r="Q85" s="47"/>
      <c r="R85" s="26">
        <f t="shared" si="11"/>
        <v>9.1685000000000016E-2</v>
      </c>
      <c r="S85" s="27">
        <f t="shared" si="12"/>
        <v>9.1685000000000016E-2</v>
      </c>
    </row>
    <row r="86" spans="1:19" ht="31" x14ac:dyDescent="0.35">
      <c r="A86" s="20" t="s">
        <v>216</v>
      </c>
      <c r="B86" s="20" t="s">
        <v>240</v>
      </c>
      <c r="C86" s="21" t="s">
        <v>252</v>
      </c>
      <c r="D86" s="22" t="s">
        <v>253</v>
      </c>
      <c r="E86" s="22" t="s">
        <v>250</v>
      </c>
      <c r="F86" s="20"/>
      <c r="G86" s="20" t="s">
        <v>254</v>
      </c>
      <c r="H86" s="38">
        <v>0.14927000000000004</v>
      </c>
      <c r="I86" s="30" t="s">
        <v>240</v>
      </c>
      <c r="J86" s="30"/>
      <c r="K86" s="25">
        <v>0.7</v>
      </c>
      <c r="L86" s="41">
        <f t="shared" si="13"/>
        <v>6.9999999999999993E-2</v>
      </c>
      <c r="M86" s="21" t="s">
        <v>216</v>
      </c>
      <c r="N86" s="41">
        <v>0.3</v>
      </c>
      <c r="O86" s="41">
        <f t="shared" si="10"/>
        <v>0.03</v>
      </c>
      <c r="P86" s="47"/>
      <c r="Q86" s="47"/>
      <c r="R86" s="26">
        <f t="shared" si="11"/>
        <v>7.4635000000000021E-2</v>
      </c>
      <c r="S86" s="27">
        <f t="shared" si="12"/>
        <v>7.4635000000000021E-2</v>
      </c>
    </row>
    <row r="87" spans="1:19" ht="62" x14ac:dyDescent="0.35">
      <c r="A87" s="20" t="s">
        <v>216</v>
      </c>
      <c r="B87" s="20" t="s">
        <v>240</v>
      </c>
      <c r="C87" s="21" t="s">
        <v>255</v>
      </c>
      <c r="D87" s="22" t="s">
        <v>256</v>
      </c>
      <c r="E87" s="22" t="s">
        <v>257</v>
      </c>
      <c r="F87" s="20"/>
      <c r="G87" s="20" t="s">
        <v>258</v>
      </c>
      <c r="H87" s="38">
        <v>0.10196999999999999</v>
      </c>
      <c r="I87" s="30" t="s">
        <v>240</v>
      </c>
      <c r="J87" s="30"/>
      <c r="K87" s="25">
        <v>0.7</v>
      </c>
      <c r="L87" s="41">
        <f t="shared" si="13"/>
        <v>6.9999999999999993E-2</v>
      </c>
      <c r="M87" s="21" t="s">
        <v>216</v>
      </c>
      <c r="N87" s="41">
        <v>0.3</v>
      </c>
      <c r="O87" s="41">
        <f t="shared" si="10"/>
        <v>0.03</v>
      </c>
      <c r="P87" s="47"/>
      <c r="Q87" s="47"/>
      <c r="R87" s="26">
        <f t="shared" si="11"/>
        <v>5.0984999999999996E-2</v>
      </c>
      <c r="S87" s="27">
        <f t="shared" si="12"/>
        <v>5.0984999999999996E-2</v>
      </c>
    </row>
    <row r="88" spans="1:19" ht="31" x14ac:dyDescent="0.35">
      <c r="A88" s="20" t="s">
        <v>216</v>
      </c>
      <c r="B88" s="20" t="s">
        <v>240</v>
      </c>
      <c r="C88" s="21" t="s">
        <v>259</v>
      </c>
      <c r="D88" s="22" t="s">
        <v>260</v>
      </c>
      <c r="E88" s="22" t="s">
        <v>261</v>
      </c>
      <c r="F88" s="20"/>
      <c r="G88" s="20" t="s">
        <v>262</v>
      </c>
      <c r="H88" s="38">
        <v>0.19767000000000001</v>
      </c>
      <c r="I88" s="25" t="s">
        <v>28</v>
      </c>
      <c r="J88" s="24" t="s">
        <v>29</v>
      </c>
      <c r="K88" s="25">
        <v>0</v>
      </c>
      <c r="L88" s="41">
        <v>0</v>
      </c>
      <c r="M88" s="21" t="s">
        <v>216</v>
      </c>
      <c r="N88" s="41">
        <v>0.3</v>
      </c>
      <c r="O88" s="41">
        <f t="shared" si="10"/>
        <v>0.03</v>
      </c>
      <c r="P88" s="47"/>
      <c r="Q88" s="47"/>
      <c r="R88" s="26">
        <f t="shared" si="11"/>
        <v>9.8835000000000006E-2</v>
      </c>
      <c r="S88" s="27">
        <f t="shared" si="12"/>
        <v>9.8835000000000006E-2</v>
      </c>
    </row>
    <row r="89" spans="1:19" ht="18" x14ac:dyDescent="0.35">
      <c r="A89" s="20" t="s">
        <v>216</v>
      </c>
      <c r="B89" s="20" t="s">
        <v>225</v>
      </c>
      <c r="C89" s="21" t="s">
        <v>263</v>
      </c>
      <c r="D89" s="22" t="s">
        <v>264</v>
      </c>
      <c r="E89" s="29" t="s">
        <v>265</v>
      </c>
      <c r="F89" s="20"/>
      <c r="G89" s="20" t="s">
        <v>266</v>
      </c>
      <c r="H89" s="38">
        <v>7.887000000000001E-2</v>
      </c>
      <c r="I89" s="30" t="s">
        <v>225</v>
      </c>
      <c r="J89" s="30"/>
      <c r="K89" s="25">
        <v>0.7</v>
      </c>
      <c r="L89" s="41">
        <f t="shared" si="13"/>
        <v>6.9999999999999993E-2</v>
      </c>
      <c r="M89" s="21" t="s">
        <v>216</v>
      </c>
      <c r="N89" s="41">
        <v>0.3</v>
      </c>
      <c r="O89" s="41">
        <f t="shared" si="10"/>
        <v>0.03</v>
      </c>
      <c r="P89" s="47"/>
      <c r="Q89" s="47"/>
      <c r="R89" s="26">
        <f t="shared" si="11"/>
        <v>3.9435000000000005E-2</v>
      </c>
      <c r="S89" s="27">
        <f t="shared" si="12"/>
        <v>3.9435000000000005E-2</v>
      </c>
    </row>
    <row r="90" spans="1:19" ht="31" x14ac:dyDescent="0.35">
      <c r="A90" s="20" t="s">
        <v>216</v>
      </c>
      <c r="B90" s="20" t="s">
        <v>225</v>
      </c>
      <c r="C90" s="21" t="s">
        <v>225</v>
      </c>
      <c r="D90" s="22" t="s">
        <v>267</v>
      </c>
      <c r="E90" s="29"/>
      <c r="F90" s="20"/>
      <c r="G90" s="20" t="s">
        <v>268</v>
      </c>
      <c r="H90" s="38">
        <v>3.4870000000000005E-2</v>
      </c>
      <c r="I90" s="30" t="s">
        <v>225</v>
      </c>
      <c r="J90" s="30"/>
      <c r="K90" s="25">
        <v>0.7</v>
      </c>
      <c r="L90" s="41">
        <f t="shared" si="13"/>
        <v>6.9999999999999993E-2</v>
      </c>
      <c r="M90" s="21" t="s">
        <v>216</v>
      </c>
      <c r="N90" s="41">
        <v>0.3</v>
      </c>
      <c r="O90" s="41">
        <f t="shared" si="10"/>
        <v>0.03</v>
      </c>
      <c r="P90" s="47"/>
      <c r="Q90" s="47"/>
      <c r="R90" s="26">
        <f t="shared" si="11"/>
        <v>1.7435000000000003E-2</v>
      </c>
      <c r="S90" s="27">
        <f t="shared" si="12"/>
        <v>1.7435000000000003E-2</v>
      </c>
    </row>
    <row r="91" spans="1:19" ht="36" x14ac:dyDescent="0.35">
      <c r="A91" s="20" t="s">
        <v>216</v>
      </c>
      <c r="B91" s="20" t="s">
        <v>269</v>
      </c>
      <c r="C91" s="21" t="s">
        <v>270</v>
      </c>
      <c r="D91" s="22" t="s">
        <v>271</v>
      </c>
      <c r="E91" s="23"/>
      <c r="F91" s="20" t="s">
        <v>54</v>
      </c>
      <c r="G91" s="20" t="s">
        <v>272</v>
      </c>
      <c r="H91" s="38">
        <v>9.4270000000000007E-2</v>
      </c>
      <c r="I91" s="30" t="s">
        <v>231</v>
      </c>
      <c r="J91" s="30"/>
      <c r="K91" s="25">
        <v>1.05</v>
      </c>
      <c r="L91" s="41">
        <f t="shared" si="13"/>
        <v>0.10500000000000001</v>
      </c>
      <c r="M91" s="21" t="s">
        <v>216</v>
      </c>
      <c r="N91" s="41">
        <v>0.3</v>
      </c>
      <c r="O91" s="41">
        <f t="shared" si="10"/>
        <v>0.03</v>
      </c>
      <c r="P91" s="47"/>
      <c r="Q91" s="47"/>
      <c r="R91" s="26">
        <f t="shared" si="11"/>
        <v>4.7135000000000003E-2</v>
      </c>
      <c r="S91" s="27">
        <f t="shared" si="12"/>
        <v>4.7135000000000003E-2</v>
      </c>
    </row>
    <row r="92" spans="1:19" ht="77.5" x14ac:dyDescent="0.35">
      <c r="A92" s="20" t="s">
        <v>216</v>
      </c>
      <c r="B92" s="20" t="s">
        <v>269</v>
      </c>
      <c r="C92" s="21" t="s">
        <v>273</v>
      </c>
      <c r="D92" s="22" t="s">
        <v>274</v>
      </c>
      <c r="E92" s="22" t="s">
        <v>275</v>
      </c>
      <c r="F92" s="20" t="s">
        <v>54</v>
      </c>
      <c r="G92" s="20" t="s">
        <v>276</v>
      </c>
      <c r="H92" s="38">
        <v>9.4270000000000007E-2</v>
      </c>
      <c r="I92" s="30" t="s">
        <v>240</v>
      </c>
      <c r="J92" s="30"/>
      <c r="K92" s="25">
        <v>0.7</v>
      </c>
      <c r="L92" s="41">
        <f t="shared" si="13"/>
        <v>6.9999999999999993E-2</v>
      </c>
      <c r="M92" s="21" t="s">
        <v>216</v>
      </c>
      <c r="N92" s="41">
        <v>0.3</v>
      </c>
      <c r="O92" s="41">
        <f t="shared" si="10"/>
        <v>0.03</v>
      </c>
      <c r="P92" s="47"/>
      <c r="Q92" s="47"/>
      <c r="R92" s="26">
        <f t="shared" si="11"/>
        <v>4.7135000000000003E-2</v>
      </c>
      <c r="S92" s="27">
        <f t="shared" si="12"/>
        <v>4.7135000000000003E-2</v>
      </c>
    </row>
    <row r="93" spans="1:19" ht="31" x14ac:dyDescent="0.35">
      <c r="A93" s="20" t="s">
        <v>277</v>
      </c>
      <c r="B93" s="20" t="s">
        <v>278</v>
      </c>
      <c r="C93" s="21" t="s">
        <v>279</v>
      </c>
      <c r="D93" s="22" t="s">
        <v>280</v>
      </c>
      <c r="E93" s="23"/>
      <c r="F93" s="20" t="s">
        <v>281</v>
      </c>
      <c r="G93" s="20" t="s">
        <v>282</v>
      </c>
      <c r="H93" s="38">
        <v>5.6870000000000011E-2</v>
      </c>
      <c r="I93" s="25" t="s">
        <v>283</v>
      </c>
      <c r="J93" s="25"/>
      <c r="K93" s="25">
        <v>0.7</v>
      </c>
      <c r="L93" s="41">
        <f t="shared" si="13"/>
        <v>6.9999999999999993E-2</v>
      </c>
      <c r="M93" s="21" t="s">
        <v>277</v>
      </c>
      <c r="N93" s="41">
        <v>0.3</v>
      </c>
      <c r="O93" s="41">
        <f t="shared" si="10"/>
        <v>0.03</v>
      </c>
      <c r="P93" s="47"/>
      <c r="Q93" s="47"/>
      <c r="R93" s="26">
        <f t="shared" si="11"/>
        <v>2.8435000000000005E-2</v>
      </c>
      <c r="S93" s="27">
        <f t="shared" si="12"/>
        <v>2.8435000000000005E-2</v>
      </c>
    </row>
    <row r="94" spans="1:19" ht="46.5" x14ac:dyDescent="0.35">
      <c r="A94" s="20" t="s">
        <v>277</v>
      </c>
      <c r="B94" s="20" t="s">
        <v>278</v>
      </c>
      <c r="C94" s="21" t="s">
        <v>279</v>
      </c>
      <c r="D94" s="22" t="s">
        <v>284</v>
      </c>
      <c r="E94" s="23"/>
      <c r="F94" s="20" t="s">
        <v>285</v>
      </c>
      <c r="G94" s="20" t="s">
        <v>286</v>
      </c>
      <c r="H94" s="38">
        <v>9.8670000000000008E-2</v>
      </c>
      <c r="I94" s="25" t="s">
        <v>283</v>
      </c>
      <c r="J94" s="25"/>
      <c r="K94" s="25">
        <v>0.7</v>
      </c>
      <c r="L94" s="41">
        <f t="shared" si="13"/>
        <v>6.9999999999999993E-2</v>
      </c>
      <c r="M94" s="21" t="s">
        <v>277</v>
      </c>
      <c r="N94" s="41">
        <v>0.3</v>
      </c>
      <c r="O94" s="41">
        <f t="shared" si="10"/>
        <v>0.03</v>
      </c>
      <c r="P94" s="47"/>
      <c r="Q94" s="47"/>
      <c r="R94" s="26">
        <f t="shared" si="11"/>
        <v>4.9335000000000004E-2</v>
      </c>
      <c r="S94" s="27">
        <f t="shared" si="12"/>
        <v>4.9335000000000004E-2</v>
      </c>
    </row>
    <row r="95" spans="1:19" ht="42" customHeight="1" x14ac:dyDescent="0.35">
      <c r="A95" s="20" t="s">
        <v>277</v>
      </c>
      <c r="B95" s="20" t="s">
        <v>278</v>
      </c>
      <c r="C95" s="21" t="s">
        <v>279</v>
      </c>
      <c r="D95" s="22" t="s">
        <v>287</v>
      </c>
      <c r="E95" s="23"/>
      <c r="F95" s="20" t="s">
        <v>288</v>
      </c>
      <c r="G95" s="20" t="s">
        <v>289</v>
      </c>
      <c r="H95" s="38">
        <v>0.14267000000000002</v>
      </c>
      <c r="I95" s="25" t="s">
        <v>283</v>
      </c>
      <c r="J95" s="25"/>
      <c r="K95" s="25">
        <v>0.7</v>
      </c>
      <c r="L95" s="41">
        <f t="shared" si="13"/>
        <v>6.9999999999999993E-2</v>
      </c>
      <c r="M95" s="21" t="s">
        <v>277</v>
      </c>
      <c r="N95" s="41">
        <v>0.3</v>
      </c>
      <c r="O95" s="41">
        <f t="shared" si="10"/>
        <v>0.03</v>
      </c>
      <c r="P95" s="47"/>
      <c r="Q95" s="47"/>
      <c r="R95" s="26">
        <f t="shared" si="11"/>
        <v>7.133500000000001E-2</v>
      </c>
      <c r="S95" s="27">
        <f t="shared" si="12"/>
        <v>7.133500000000001E-2</v>
      </c>
    </row>
    <row r="96" spans="1:19" ht="20.149999999999999" customHeight="1" x14ac:dyDescent="0.35">
      <c r="A96" s="20" t="s">
        <v>277</v>
      </c>
      <c r="B96" s="20" t="s">
        <v>278</v>
      </c>
      <c r="C96" s="21" t="s">
        <v>290</v>
      </c>
      <c r="D96" s="22" t="s">
        <v>291</v>
      </c>
      <c r="E96" s="53" t="s">
        <v>292</v>
      </c>
      <c r="F96" s="20" t="s">
        <v>281</v>
      </c>
      <c r="G96" s="20" t="s">
        <v>293</v>
      </c>
      <c r="H96" s="38">
        <v>9.7570000000000004E-2</v>
      </c>
      <c r="I96" s="25" t="s">
        <v>283</v>
      </c>
      <c r="J96" s="25"/>
      <c r="K96" s="25">
        <v>0.7</v>
      </c>
      <c r="L96" s="41">
        <f t="shared" si="13"/>
        <v>6.9999999999999993E-2</v>
      </c>
      <c r="M96" s="21" t="s">
        <v>277</v>
      </c>
      <c r="N96" s="41">
        <v>0.3</v>
      </c>
      <c r="O96" s="41">
        <f t="shared" si="10"/>
        <v>0.03</v>
      </c>
      <c r="P96" s="47"/>
      <c r="Q96" s="47"/>
      <c r="R96" s="26">
        <f t="shared" si="11"/>
        <v>4.8785000000000002E-2</v>
      </c>
      <c r="S96" s="27">
        <f t="shared" si="12"/>
        <v>4.8785000000000002E-2</v>
      </c>
    </row>
    <row r="97" spans="1:19" ht="32.5" customHeight="1" x14ac:dyDescent="0.35">
      <c r="A97" s="20" t="s">
        <v>277</v>
      </c>
      <c r="B97" s="20" t="s">
        <v>278</v>
      </c>
      <c r="C97" s="21" t="s">
        <v>290</v>
      </c>
      <c r="D97" s="22" t="s">
        <v>294</v>
      </c>
      <c r="E97" s="53"/>
      <c r="F97" s="20" t="s">
        <v>285</v>
      </c>
      <c r="G97" s="20" t="s">
        <v>295</v>
      </c>
      <c r="H97" s="38">
        <v>0.13387000000000002</v>
      </c>
      <c r="I97" s="25" t="s">
        <v>283</v>
      </c>
      <c r="J97" s="25"/>
      <c r="K97" s="25">
        <v>0.7</v>
      </c>
      <c r="L97" s="41">
        <f t="shared" si="13"/>
        <v>6.9999999999999993E-2</v>
      </c>
      <c r="M97" s="21" t="s">
        <v>277</v>
      </c>
      <c r="N97" s="41">
        <v>0.3</v>
      </c>
      <c r="O97" s="41">
        <f t="shared" si="10"/>
        <v>0.03</v>
      </c>
      <c r="P97" s="47"/>
      <c r="Q97" s="47"/>
      <c r="R97" s="26">
        <f t="shared" si="11"/>
        <v>6.6935000000000008E-2</v>
      </c>
      <c r="S97" s="27">
        <f t="shared" si="12"/>
        <v>6.6935000000000008E-2</v>
      </c>
    </row>
    <row r="98" spans="1:19" ht="31" x14ac:dyDescent="0.35">
      <c r="A98" s="20" t="s">
        <v>277</v>
      </c>
      <c r="B98" s="20" t="s">
        <v>278</v>
      </c>
      <c r="C98" s="21" t="s">
        <v>290</v>
      </c>
      <c r="D98" s="22" t="s">
        <v>294</v>
      </c>
      <c r="E98" s="53"/>
      <c r="F98" s="20" t="s">
        <v>288</v>
      </c>
      <c r="G98" s="20" t="s">
        <v>296</v>
      </c>
      <c r="H98" s="38">
        <v>0.16247</v>
      </c>
      <c r="I98" s="25" t="s">
        <v>283</v>
      </c>
      <c r="J98" s="25"/>
      <c r="K98" s="25">
        <v>0.7</v>
      </c>
      <c r="L98" s="41">
        <f t="shared" si="13"/>
        <v>6.9999999999999993E-2</v>
      </c>
      <c r="M98" s="21" t="s">
        <v>277</v>
      </c>
      <c r="N98" s="41">
        <v>0.3</v>
      </c>
      <c r="O98" s="41">
        <f t="shared" si="10"/>
        <v>0.03</v>
      </c>
      <c r="P98" s="47"/>
      <c r="Q98" s="47"/>
      <c r="R98" s="26">
        <f t="shared" si="11"/>
        <v>8.1235000000000002E-2</v>
      </c>
      <c r="S98" s="27">
        <f t="shared" si="12"/>
        <v>8.1235000000000002E-2</v>
      </c>
    </row>
    <row r="99" spans="1:19" ht="36" x14ac:dyDescent="0.35">
      <c r="A99" s="20" t="s">
        <v>277</v>
      </c>
      <c r="B99" s="20" t="s">
        <v>278</v>
      </c>
      <c r="C99" s="21" t="s">
        <v>297</v>
      </c>
      <c r="D99" s="22" t="s">
        <v>298</v>
      </c>
      <c r="E99" s="23"/>
      <c r="F99" s="20" t="s">
        <v>281</v>
      </c>
      <c r="G99" s="20" t="s">
        <v>299</v>
      </c>
      <c r="H99" s="38">
        <v>0.10747000000000001</v>
      </c>
      <c r="I99" s="25" t="s">
        <v>283</v>
      </c>
      <c r="J99" s="25"/>
      <c r="K99" s="25">
        <v>0.7</v>
      </c>
      <c r="L99" s="41">
        <f t="shared" si="13"/>
        <v>6.9999999999999993E-2</v>
      </c>
      <c r="M99" s="21" t="s">
        <v>277</v>
      </c>
      <c r="N99" s="41">
        <v>0.3</v>
      </c>
      <c r="O99" s="41">
        <f t="shared" si="10"/>
        <v>0.03</v>
      </c>
      <c r="P99" s="47"/>
      <c r="Q99" s="47"/>
      <c r="R99" s="26">
        <f t="shared" si="11"/>
        <v>5.3735000000000005E-2</v>
      </c>
      <c r="S99" s="27">
        <f t="shared" si="12"/>
        <v>5.3735000000000005E-2</v>
      </c>
    </row>
    <row r="100" spans="1:19" ht="36" x14ac:dyDescent="0.35">
      <c r="A100" s="20" t="s">
        <v>277</v>
      </c>
      <c r="B100" s="20" t="s">
        <v>278</v>
      </c>
      <c r="C100" s="21" t="s">
        <v>297</v>
      </c>
      <c r="D100" s="22" t="s">
        <v>300</v>
      </c>
      <c r="E100" s="23"/>
      <c r="F100" s="20" t="s">
        <v>285</v>
      </c>
      <c r="G100" s="20" t="s">
        <v>301</v>
      </c>
      <c r="H100" s="38">
        <v>0.17347000000000001</v>
      </c>
      <c r="I100" s="25" t="s">
        <v>283</v>
      </c>
      <c r="J100" s="25"/>
      <c r="K100" s="25">
        <v>0.7</v>
      </c>
      <c r="L100" s="41">
        <f t="shared" si="13"/>
        <v>6.9999999999999993E-2</v>
      </c>
      <c r="M100" s="21" t="s">
        <v>277</v>
      </c>
      <c r="N100" s="41">
        <v>0.3</v>
      </c>
      <c r="O100" s="41">
        <f t="shared" si="10"/>
        <v>0.03</v>
      </c>
      <c r="P100" s="47"/>
      <c r="Q100" s="47"/>
      <c r="R100" s="26">
        <f t="shared" si="11"/>
        <v>8.6735000000000007E-2</v>
      </c>
      <c r="S100" s="27">
        <f t="shared" si="12"/>
        <v>8.6735000000000007E-2</v>
      </c>
    </row>
    <row r="101" spans="1:19" ht="36" x14ac:dyDescent="0.35">
      <c r="A101" s="20" t="s">
        <v>277</v>
      </c>
      <c r="B101" s="20" t="s">
        <v>278</v>
      </c>
      <c r="C101" s="21" t="s">
        <v>297</v>
      </c>
      <c r="D101" s="22" t="s">
        <v>298</v>
      </c>
      <c r="E101" s="23"/>
      <c r="F101" s="20" t="s">
        <v>288</v>
      </c>
      <c r="G101" s="20" t="s">
        <v>302</v>
      </c>
      <c r="H101" s="38">
        <v>0.19437000000000001</v>
      </c>
      <c r="I101" s="25" t="s">
        <v>283</v>
      </c>
      <c r="J101" s="25"/>
      <c r="K101" s="25">
        <v>0.7</v>
      </c>
      <c r="L101" s="41">
        <f t="shared" si="13"/>
        <v>6.9999999999999993E-2</v>
      </c>
      <c r="M101" s="21" t="s">
        <v>277</v>
      </c>
      <c r="N101" s="41">
        <v>0.3</v>
      </c>
      <c r="O101" s="41">
        <f t="shared" si="10"/>
        <v>0.03</v>
      </c>
      <c r="P101" s="47"/>
      <c r="Q101" s="47"/>
      <c r="R101" s="26">
        <f t="shared" si="11"/>
        <v>9.7185000000000007E-2</v>
      </c>
      <c r="S101" s="27">
        <f t="shared" si="12"/>
        <v>9.7185000000000007E-2</v>
      </c>
    </row>
    <row r="102" spans="1:19" ht="27" customHeight="1" x14ac:dyDescent="0.35">
      <c r="A102" s="20" t="s">
        <v>277</v>
      </c>
      <c r="B102" s="20" t="s">
        <v>303</v>
      </c>
      <c r="C102" s="21" t="s">
        <v>304</v>
      </c>
      <c r="D102" s="22" t="s">
        <v>305</v>
      </c>
      <c r="E102" s="53" t="s">
        <v>306</v>
      </c>
      <c r="F102" s="20" t="s">
        <v>281</v>
      </c>
      <c r="G102" s="20" t="s">
        <v>307</v>
      </c>
      <c r="H102" s="38">
        <v>7.9970000000000013E-2</v>
      </c>
      <c r="I102" s="25" t="s">
        <v>283</v>
      </c>
      <c r="J102" s="25"/>
      <c r="K102" s="25">
        <v>0.7</v>
      </c>
      <c r="L102" s="41">
        <f t="shared" si="13"/>
        <v>6.9999999999999993E-2</v>
      </c>
      <c r="M102" s="21" t="s">
        <v>277</v>
      </c>
      <c r="N102" s="41">
        <v>0.3</v>
      </c>
      <c r="O102" s="41">
        <f t="shared" ref="O102:O109" si="16">N102*0.1</f>
        <v>0.03</v>
      </c>
      <c r="P102" s="47"/>
      <c r="Q102" s="47"/>
      <c r="R102" s="26">
        <f t="shared" ref="R102:R109" si="17">0.5*H102</f>
        <v>3.9985000000000007E-2</v>
      </c>
      <c r="S102" s="27">
        <f t="shared" si="12"/>
        <v>3.9985000000000007E-2</v>
      </c>
    </row>
    <row r="103" spans="1:19" ht="30.65" customHeight="1" x14ac:dyDescent="0.35">
      <c r="A103" s="20" t="s">
        <v>277</v>
      </c>
      <c r="B103" s="20" t="s">
        <v>303</v>
      </c>
      <c r="C103" s="21" t="s">
        <v>304</v>
      </c>
      <c r="D103" s="22" t="s">
        <v>305</v>
      </c>
      <c r="E103" s="53"/>
      <c r="F103" s="20" t="s">
        <v>285</v>
      </c>
      <c r="G103" s="20" t="s">
        <v>308</v>
      </c>
      <c r="H103" s="38">
        <v>0.10306999999999999</v>
      </c>
      <c r="I103" s="25" t="s">
        <v>283</v>
      </c>
      <c r="J103" s="25"/>
      <c r="K103" s="25">
        <v>0.7</v>
      </c>
      <c r="L103" s="41">
        <f t="shared" si="13"/>
        <v>6.9999999999999993E-2</v>
      </c>
      <c r="M103" s="21" t="s">
        <v>277</v>
      </c>
      <c r="N103" s="41">
        <v>0.3</v>
      </c>
      <c r="O103" s="41">
        <f t="shared" si="16"/>
        <v>0.03</v>
      </c>
      <c r="P103" s="47"/>
      <c r="Q103" s="47"/>
      <c r="R103" s="26">
        <f t="shared" si="17"/>
        <v>5.1534999999999997E-2</v>
      </c>
      <c r="S103" s="27">
        <f t="shared" si="12"/>
        <v>5.1534999999999997E-2</v>
      </c>
    </row>
    <row r="104" spans="1:19" ht="32.5" customHeight="1" x14ac:dyDescent="0.35">
      <c r="A104" s="20" t="s">
        <v>277</v>
      </c>
      <c r="B104" s="20" t="s">
        <v>303</v>
      </c>
      <c r="C104" s="21" t="s">
        <v>304</v>
      </c>
      <c r="D104" s="22" t="s">
        <v>305</v>
      </c>
      <c r="E104" s="53"/>
      <c r="F104" s="20" t="s">
        <v>288</v>
      </c>
      <c r="G104" s="20" t="s">
        <v>309</v>
      </c>
      <c r="H104" s="38">
        <v>0.11297</v>
      </c>
      <c r="I104" s="25" t="s">
        <v>283</v>
      </c>
      <c r="J104" s="25"/>
      <c r="K104" s="25">
        <v>0.7</v>
      </c>
      <c r="L104" s="41">
        <f t="shared" si="13"/>
        <v>6.9999999999999993E-2</v>
      </c>
      <c r="M104" s="21" t="s">
        <v>277</v>
      </c>
      <c r="N104" s="41">
        <v>0.3</v>
      </c>
      <c r="O104" s="41">
        <f t="shared" si="16"/>
        <v>0.03</v>
      </c>
      <c r="P104" s="47"/>
      <c r="Q104" s="47"/>
      <c r="R104" s="26">
        <f t="shared" si="17"/>
        <v>5.6485E-2</v>
      </c>
      <c r="S104" s="27">
        <f t="shared" si="12"/>
        <v>5.6485E-2</v>
      </c>
    </row>
    <row r="105" spans="1:19" ht="38.5" customHeight="1" x14ac:dyDescent="0.35">
      <c r="A105" s="20" t="s">
        <v>277</v>
      </c>
      <c r="B105" s="20" t="s">
        <v>310</v>
      </c>
      <c r="C105" s="21" t="s">
        <v>311</v>
      </c>
      <c r="D105" s="22" t="s">
        <v>312</v>
      </c>
      <c r="E105" s="23"/>
      <c r="F105" s="20" t="s">
        <v>313</v>
      </c>
      <c r="G105" s="20" t="s">
        <v>314</v>
      </c>
      <c r="H105" s="38">
        <v>4.1470000000000007E-2</v>
      </c>
      <c r="I105" s="31" t="s">
        <v>315</v>
      </c>
      <c r="J105" s="30"/>
      <c r="K105" s="25">
        <v>0.7</v>
      </c>
      <c r="L105" s="41">
        <f t="shared" si="13"/>
        <v>6.9999999999999993E-2</v>
      </c>
      <c r="M105" s="21" t="s">
        <v>277</v>
      </c>
      <c r="N105" s="41">
        <v>0.3</v>
      </c>
      <c r="O105" s="41">
        <f t="shared" si="16"/>
        <v>0.03</v>
      </c>
      <c r="P105" s="47"/>
      <c r="Q105" s="47"/>
      <c r="R105" s="26">
        <f t="shared" si="17"/>
        <v>2.0735000000000003E-2</v>
      </c>
      <c r="S105" s="27">
        <f t="shared" si="12"/>
        <v>2.0735000000000003E-2</v>
      </c>
    </row>
    <row r="106" spans="1:19" ht="31" x14ac:dyDescent="0.35">
      <c r="A106" s="20" t="s">
        <v>277</v>
      </c>
      <c r="B106" s="20" t="s">
        <v>316</v>
      </c>
      <c r="C106" s="21" t="s">
        <v>316</v>
      </c>
      <c r="D106" s="22" t="s">
        <v>317</v>
      </c>
      <c r="E106" s="23"/>
      <c r="F106" s="20" t="s">
        <v>281</v>
      </c>
      <c r="G106" s="20" t="s">
        <v>318</v>
      </c>
      <c r="H106" s="38">
        <v>5.6870000000000011E-2</v>
      </c>
      <c r="I106" s="25" t="s">
        <v>319</v>
      </c>
      <c r="J106" s="25"/>
      <c r="K106" s="25">
        <v>0.7</v>
      </c>
      <c r="L106" s="41">
        <f t="shared" si="13"/>
        <v>6.9999999999999993E-2</v>
      </c>
      <c r="M106" s="21" t="s">
        <v>277</v>
      </c>
      <c r="N106" s="41">
        <v>0.3</v>
      </c>
      <c r="O106" s="41">
        <f t="shared" si="16"/>
        <v>0.03</v>
      </c>
      <c r="P106" s="47"/>
      <c r="Q106" s="47"/>
      <c r="R106" s="26">
        <f t="shared" si="17"/>
        <v>2.8435000000000005E-2</v>
      </c>
      <c r="S106" s="27">
        <f t="shared" si="12"/>
        <v>2.8435000000000005E-2</v>
      </c>
    </row>
    <row r="107" spans="1:19" ht="31" x14ac:dyDescent="0.35">
      <c r="A107" s="20" t="s">
        <v>277</v>
      </c>
      <c r="B107" s="20" t="s">
        <v>316</v>
      </c>
      <c r="C107" s="21" t="s">
        <v>316</v>
      </c>
      <c r="D107" s="22" t="s">
        <v>317</v>
      </c>
      <c r="E107" s="23"/>
      <c r="F107" s="20" t="s">
        <v>285</v>
      </c>
      <c r="G107" s="20" t="s">
        <v>320</v>
      </c>
      <c r="H107" s="38">
        <v>8.1070000000000003E-2</v>
      </c>
      <c r="I107" s="25" t="s">
        <v>319</v>
      </c>
      <c r="J107" s="25"/>
      <c r="K107" s="25">
        <v>0.7</v>
      </c>
      <c r="L107" s="41">
        <f t="shared" si="13"/>
        <v>6.9999999999999993E-2</v>
      </c>
      <c r="M107" s="21" t="s">
        <v>277</v>
      </c>
      <c r="N107" s="41">
        <v>0.3</v>
      </c>
      <c r="O107" s="41">
        <f t="shared" si="16"/>
        <v>0.03</v>
      </c>
      <c r="P107" s="47"/>
      <c r="Q107" s="47"/>
      <c r="R107" s="26">
        <f t="shared" si="17"/>
        <v>4.0535000000000002E-2</v>
      </c>
      <c r="S107" s="27">
        <f t="shared" si="12"/>
        <v>4.0535000000000002E-2</v>
      </c>
    </row>
    <row r="108" spans="1:19" ht="31" x14ac:dyDescent="0.35">
      <c r="A108" s="20" t="s">
        <v>277</v>
      </c>
      <c r="B108" s="20" t="s">
        <v>316</v>
      </c>
      <c r="C108" s="21" t="s">
        <v>316</v>
      </c>
      <c r="D108" s="22" t="s">
        <v>317</v>
      </c>
      <c r="E108" s="23"/>
      <c r="F108" s="20" t="s">
        <v>288</v>
      </c>
      <c r="G108" s="20" t="s">
        <v>321</v>
      </c>
      <c r="H108" s="38">
        <v>7.9970000000000013E-2</v>
      </c>
      <c r="I108" s="25" t="s">
        <v>319</v>
      </c>
      <c r="J108" s="25"/>
      <c r="K108" s="25">
        <v>0.7</v>
      </c>
      <c r="L108" s="41">
        <f t="shared" si="13"/>
        <v>6.9999999999999993E-2</v>
      </c>
      <c r="M108" s="21" t="s">
        <v>277</v>
      </c>
      <c r="N108" s="41">
        <v>0.3</v>
      </c>
      <c r="O108" s="41">
        <f t="shared" si="16"/>
        <v>0.03</v>
      </c>
      <c r="P108" s="47"/>
      <c r="Q108" s="47"/>
      <c r="R108" s="26">
        <f t="shared" si="17"/>
        <v>3.9985000000000007E-2</v>
      </c>
      <c r="S108" s="27">
        <f t="shared" si="12"/>
        <v>3.9985000000000007E-2</v>
      </c>
    </row>
    <row r="109" spans="1:19" ht="36" x14ac:dyDescent="0.35">
      <c r="A109" s="20" t="s">
        <v>277</v>
      </c>
      <c r="B109" s="20" t="s">
        <v>322</v>
      </c>
      <c r="C109" s="21" t="s">
        <v>322</v>
      </c>
      <c r="D109" s="22" t="s">
        <v>323</v>
      </c>
      <c r="E109" s="23"/>
      <c r="F109" s="20" t="s">
        <v>26</v>
      </c>
      <c r="G109" s="20" t="s">
        <v>324</v>
      </c>
      <c r="H109" s="38">
        <v>5.0270000000000009E-2</v>
      </c>
      <c r="I109" s="31" t="s">
        <v>315</v>
      </c>
      <c r="J109" s="30"/>
      <c r="K109" s="25">
        <v>0.7</v>
      </c>
      <c r="L109" s="41">
        <f t="shared" si="13"/>
        <v>6.9999999999999993E-2</v>
      </c>
      <c r="M109" s="21" t="s">
        <v>277</v>
      </c>
      <c r="N109" s="41">
        <v>0.3</v>
      </c>
      <c r="O109" s="41">
        <f t="shared" si="16"/>
        <v>0.03</v>
      </c>
      <c r="P109" s="48"/>
      <c r="Q109" s="48"/>
      <c r="R109" s="26">
        <f t="shared" si="17"/>
        <v>2.5135000000000005E-2</v>
      </c>
      <c r="S109" s="27">
        <f t="shared" si="12"/>
        <v>2.5135000000000005E-2</v>
      </c>
    </row>
  </sheetData>
  <sheetProtection algorithmName="SHA-512" hashValue="5B4hvvAeV63KJQOCuAIsjoR1QCS9Kra4mkMDjiwjFxkk0PSYQVUG8jQzH1KzyPQ6Juxnc50xkaEZpY1Yp1d5Jw==" saltValue="gDH49ClkjwPBLeE1JbcY8w==" spinCount="100000" sheet="1" objects="1" scenarios="1"/>
  <autoFilter ref="A5:S109" xr:uid="{5B90EF7B-8FE7-4C1D-BCA1-B9B71EC3114C}"/>
  <mergeCells count="11">
    <mergeCell ref="A4:H4"/>
    <mergeCell ref="Q6:Q109"/>
    <mergeCell ref="R4:S4"/>
    <mergeCell ref="I4:L4"/>
    <mergeCell ref="M4:O4"/>
    <mergeCell ref="P4:Q4"/>
    <mergeCell ref="E38:E40"/>
    <mergeCell ref="E75:E77"/>
    <mergeCell ref="E96:E98"/>
    <mergeCell ref="E102:E104"/>
    <mergeCell ref="P6:P109"/>
  </mergeCells>
  <pageMargins left="0.25" right="0.25" top="0.75" bottom="0.75" header="0.3" footer="0.3"/>
  <pageSetup paperSize="9" fitToHeight="0"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549C8-8A29-4551-91DC-297F43E85B18}">
  <dimension ref="A1:E29"/>
  <sheetViews>
    <sheetView tabSelected="1" workbookViewId="0">
      <selection activeCell="I17" sqref="I17"/>
    </sheetView>
  </sheetViews>
  <sheetFormatPr baseColWidth="10" defaultColWidth="11.54296875" defaultRowHeight="15.5" x14ac:dyDescent="0.35"/>
  <cols>
    <col min="1" max="1" width="4.54296875" style="3" customWidth="1"/>
    <col min="2" max="2" width="46.1796875" style="4" customWidth="1"/>
    <col min="3" max="3" width="32.453125" style="3" customWidth="1"/>
    <col min="4" max="4" width="28.453125" style="3" customWidth="1"/>
    <col min="5" max="16384" width="11.54296875" style="3"/>
  </cols>
  <sheetData>
    <row r="1" spans="1:5" ht="14.15" customHeight="1" x14ac:dyDescent="0.35"/>
    <row r="2" spans="1:5" s="5" customFormat="1" ht="21.5" x14ac:dyDescent="0.35">
      <c r="B2" s="6" t="s">
        <v>325</v>
      </c>
      <c r="C2" s="7" t="s">
        <v>326</v>
      </c>
      <c r="D2" s="7" t="s">
        <v>327</v>
      </c>
    </row>
    <row r="3" spans="1:5" x14ac:dyDescent="0.35">
      <c r="A3" s="8"/>
      <c r="B3" s="9" t="s">
        <v>328</v>
      </c>
      <c r="C3" s="10" t="s">
        <v>329</v>
      </c>
      <c r="D3" s="10"/>
      <c r="E3" s="11"/>
    </row>
    <row r="4" spans="1:5" x14ac:dyDescent="0.35">
      <c r="A4" s="8"/>
      <c r="B4" s="9" t="s">
        <v>330</v>
      </c>
      <c r="C4" s="10" t="s">
        <v>329</v>
      </c>
      <c r="D4" s="10"/>
      <c r="E4" s="11"/>
    </row>
    <row r="5" spans="1:5" x14ac:dyDescent="0.35">
      <c r="A5" s="8"/>
      <c r="B5" s="9" t="s">
        <v>331</v>
      </c>
      <c r="C5" s="10" t="s">
        <v>329</v>
      </c>
      <c r="D5" s="10"/>
      <c r="E5" s="11"/>
    </row>
    <row r="6" spans="1:5" x14ac:dyDescent="0.35">
      <c r="A6" s="8"/>
      <c r="B6" s="9" t="s">
        <v>332</v>
      </c>
      <c r="C6" s="10" t="s">
        <v>329</v>
      </c>
      <c r="D6" s="10"/>
      <c r="E6" s="11"/>
    </row>
    <row r="7" spans="1:5" x14ac:dyDescent="0.35">
      <c r="A7" s="8"/>
      <c r="B7" s="9" t="s">
        <v>333</v>
      </c>
      <c r="C7" s="10" t="s">
        <v>329</v>
      </c>
      <c r="D7" s="10"/>
      <c r="E7" s="11"/>
    </row>
    <row r="8" spans="1:5" x14ac:dyDescent="0.35">
      <c r="A8" s="8"/>
      <c r="B8" s="9" t="s">
        <v>334</v>
      </c>
      <c r="C8" s="10" t="s">
        <v>329</v>
      </c>
      <c r="D8" s="10"/>
      <c r="E8" s="11"/>
    </row>
    <row r="9" spans="1:5" x14ac:dyDescent="0.35">
      <c r="A9" s="8"/>
      <c r="B9" s="9" t="s">
        <v>335</v>
      </c>
      <c r="C9" s="10" t="s">
        <v>329</v>
      </c>
      <c r="D9" s="10"/>
      <c r="E9" s="11"/>
    </row>
    <row r="10" spans="1:5" x14ac:dyDescent="0.35">
      <c r="A10" s="8"/>
      <c r="B10" s="9" t="s">
        <v>336</v>
      </c>
      <c r="C10" s="10" t="s">
        <v>329</v>
      </c>
      <c r="D10" s="10"/>
      <c r="E10" s="11"/>
    </row>
    <row r="11" spans="1:5" s="16" customFormat="1" x14ac:dyDescent="0.35">
      <c r="A11" s="12"/>
      <c r="B11" s="13" t="s">
        <v>337</v>
      </c>
      <c r="C11" s="14" t="s">
        <v>329</v>
      </c>
      <c r="D11" s="14"/>
      <c r="E11" s="15"/>
    </row>
    <row r="12" spans="1:5" x14ac:dyDescent="0.35">
      <c r="A12" s="8"/>
      <c r="B12" s="9" t="s">
        <v>338</v>
      </c>
      <c r="C12" s="10" t="s">
        <v>339</v>
      </c>
      <c r="D12" s="10" t="s">
        <v>340</v>
      </c>
      <c r="E12" s="11"/>
    </row>
    <row r="13" spans="1:5" x14ac:dyDescent="0.35">
      <c r="A13" s="8"/>
      <c r="B13" s="9" t="s">
        <v>341</v>
      </c>
      <c r="C13" s="10" t="s">
        <v>339</v>
      </c>
      <c r="D13" s="10" t="s">
        <v>340</v>
      </c>
      <c r="E13" s="11"/>
    </row>
    <row r="14" spans="1:5" x14ac:dyDescent="0.35">
      <c r="A14" s="8"/>
      <c r="B14" s="9" t="s">
        <v>342</v>
      </c>
      <c r="C14" s="10" t="s">
        <v>339</v>
      </c>
      <c r="D14" s="10" t="s">
        <v>340</v>
      </c>
      <c r="E14" s="11"/>
    </row>
    <row r="15" spans="1:5" x14ac:dyDescent="0.35">
      <c r="A15" s="8"/>
      <c r="B15" s="9" t="s">
        <v>343</v>
      </c>
      <c r="C15" s="10" t="s">
        <v>339</v>
      </c>
      <c r="D15" s="10" t="s">
        <v>340</v>
      </c>
      <c r="E15" s="11"/>
    </row>
    <row r="16" spans="1:5" x14ac:dyDescent="0.35">
      <c r="A16" s="8"/>
      <c r="B16" s="9" t="s">
        <v>344</v>
      </c>
      <c r="C16" s="10" t="s">
        <v>339</v>
      </c>
      <c r="D16" s="10" t="s">
        <v>340</v>
      </c>
      <c r="E16" s="11"/>
    </row>
    <row r="17" spans="1:5" x14ac:dyDescent="0.35">
      <c r="A17" s="8"/>
      <c r="B17" s="9" t="s">
        <v>345</v>
      </c>
      <c r="C17" s="10" t="s">
        <v>339</v>
      </c>
      <c r="D17" s="10" t="s">
        <v>340</v>
      </c>
      <c r="E17" s="11"/>
    </row>
    <row r="18" spans="1:5" x14ac:dyDescent="0.35">
      <c r="A18" s="8"/>
      <c r="B18" s="9" t="s">
        <v>346</v>
      </c>
      <c r="C18" s="10" t="s">
        <v>347</v>
      </c>
      <c r="D18" s="10" t="s">
        <v>348</v>
      </c>
      <c r="E18" s="11"/>
    </row>
    <row r="19" spans="1:5" x14ac:dyDescent="0.35">
      <c r="A19" s="8"/>
      <c r="B19" s="9" t="s">
        <v>349</v>
      </c>
      <c r="C19" s="10" t="s">
        <v>347</v>
      </c>
      <c r="D19" s="10" t="s">
        <v>348</v>
      </c>
      <c r="E19" s="11"/>
    </row>
    <row r="20" spans="1:5" x14ac:dyDescent="0.35">
      <c r="A20" s="8"/>
      <c r="B20" s="9" t="s">
        <v>350</v>
      </c>
      <c r="C20" s="10" t="s">
        <v>347</v>
      </c>
      <c r="D20" s="10" t="s">
        <v>348</v>
      </c>
      <c r="E20" s="11"/>
    </row>
    <row r="21" spans="1:5" x14ac:dyDescent="0.35">
      <c r="A21" s="8"/>
      <c r="B21" s="9" t="s">
        <v>351</v>
      </c>
      <c r="C21" s="10" t="s">
        <v>347</v>
      </c>
      <c r="D21" s="10" t="s">
        <v>348</v>
      </c>
      <c r="E21" s="11"/>
    </row>
    <row r="22" spans="1:5" x14ac:dyDescent="0.35">
      <c r="A22" s="8"/>
      <c r="B22" s="9" t="s">
        <v>352</v>
      </c>
      <c r="C22" s="10" t="s">
        <v>347</v>
      </c>
      <c r="D22" s="10" t="s">
        <v>348</v>
      </c>
      <c r="E22" s="11"/>
    </row>
    <row r="23" spans="1:5" x14ac:dyDescent="0.35">
      <c r="A23" s="8"/>
      <c r="B23" s="9" t="s">
        <v>353</v>
      </c>
      <c r="C23" s="10" t="s">
        <v>347</v>
      </c>
      <c r="D23" s="10" t="s">
        <v>348</v>
      </c>
      <c r="E23" s="11"/>
    </row>
    <row r="24" spans="1:5" x14ac:dyDescent="0.35">
      <c r="A24" s="8"/>
      <c r="B24" s="9" t="s">
        <v>354</v>
      </c>
      <c r="C24" s="10" t="s">
        <v>355</v>
      </c>
      <c r="D24" s="10" t="s">
        <v>348</v>
      </c>
      <c r="E24" s="11"/>
    </row>
    <row r="25" spans="1:5" x14ac:dyDescent="0.35">
      <c r="A25" s="8"/>
      <c r="B25" s="9" t="s">
        <v>356</v>
      </c>
      <c r="C25" s="10" t="s">
        <v>355</v>
      </c>
      <c r="D25" s="10" t="s">
        <v>348</v>
      </c>
      <c r="E25" s="11"/>
    </row>
    <row r="26" spans="1:5" ht="31" x14ac:dyDescent="0.35">
      <c r="A26" s="8"/>
      <c r="B26" s="9" t="s">
        <v>357</v>
      </c>
      <c r="C26" s="10" t="s">
        <v>358</v>
      </c>
      <c r="D26" s="10" t="s">
        <v>359</v>
      </c>
      <c r="E26" s="11"/>
    </row>
    <row r="27" spans="1:5" ht="31" x14ac:dyDescent="0.35">
      <c r="A27" s="8"/>
      <c r="B27" s="13" t="s">
        <v>360</v>
      </c>
      <c r="C27" s="10" t="s">
        <v>358</v>
      </c>
      <c r="D27" s="10" t="s">
        <v>359</v>
      </c>
      <c r="E27" s="11"/>
    </row>
    <row r="28" spans="1:5" ht="31" x14ac:dyDescent="0.35">
      <c r="A28" s="8"/>
      <c r="B28" s="9" t="s">
        <v>361</v>
      </c>
      <c r="C28" s="10" t="s">
        <v>358</v>
      </c>
      <c r="D28" s="10" t="s">
        <v>359</v>
      </c>
      <c r="E28" s="11"/>
    </row>
    <row r="29" spans="1:5" x14ac:dyDescent="0.35">
      <c r="B29" s="17"/>
      <c r="C29" s="18"/>
      <c r="D29" s="18"/>
    </row>
  </sheetData>
  <sheetProtection algorithmName="SHA-512" hashValue="CeOBeO8yzTVKMEhyR4quhkUiZDnVt5Lg8qNWTzTgY3vPTkuG0KPobYcrV5xza8zbxCN6lnxdxy+vZSRLsxUjyQ==" saltValue="VbYSybz1+z+uSU6PaxYYRQ==" spinCount="100000" sheet="1" objects="1" scenarios="1"/>
  <pageMargins left="0.7" right="0.7" top="0.75" bottom="0.75" header="0.3" footer="0.3"/>
  <pageSetup paperSize="9" fitToWidth="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8CE82365615584AB94A1420FF876985" ma:contentTypeVersion="14" ma:contentTypeDescription="Crée un document." ma:contentTypeScope="" ma:versionID="e6aef7fc106d4b2c372342c72b914079">
  <xsd:schema xmlns:xsd="http://www.w3.org/2001/XMLSchema" xmlns:xs="http://www.w3.org/2001/XMLSchema" xmlns:p="http://schemas.microsoft.com/office/2006/metadata/properties" xmlns:ns2="c446101d-18b7-4f08-93b5-5b4cb04d5994" xmlns:ns3="32fb794f-dd0f-491a-891e-4a4d36096aa6" targetNamespace="http://schemas.microsoft.com/office/2006/metadata/properties" ma:root="true" ma:fieldsID="4c2be7ec817cc9dd8529d43ab118404f" ns2:_="" ns3:_="">
    <xsd:import namespace="c446101d-18b7-4f08-93b5-5b4cb04d5994"/>
    <xsd:import namespace="32fb794f-dd0f-491a-891e-4a4d36096aa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46101d-18b7-4f08-93b5-5b4cb04d59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Balises d’images" ma:readOnly="false" ma:fieldId="{5cf76f15-5ced-4ddc-b409-7134ff3c332f}" ma:taxonomyMulti="true" ma:sspId="d6c4af7f-27a3-4716-92ea-f35c32a327f6"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2fb794f-dd0f-491a-891e-4a4d36096aa6"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fc520172-1e69-4aa4-8697-a4759c0d4890}" ma:internalName="TaxCatchAll" ma:showField="CatchAllData" ma:web="32fb794f-dd0f-491a-891e-4a4d36096aa6">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32fb794f-dd0f-491a-891e-4a4d36096aa6" xsi:nil="true"/>
    <lcf76f155ced4ddcb4097134ff3c332f xmlns="c446101d-18b7-4f08-93b5-5b4cb04d599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46CC1F5-B313-4A81-90B8-F655D625BC00}">
  <ds:schemaRefs>
    <ds:schemaRef ds:uri="http://schemas.microsoft.com/sharepoint/v3/contenttype/forms"/>
  </ds:schemaRefs>
</ds:datastoreItem>
</file>

<file path=customXml/itemProps2.xml><?xml version="1.0" encoding="utf-8"?>
<ds:datastoreItem xmlns:ds="http://schemas.openxmlformats.org/officeDocument/2006/customXml" ds:itemID="{ED700284-FC34-4794-8B98-619715A1B608}"/>
</file>

<file path=customXml/itemProps3.xml><?xml version="1.0" encoding="utf-8"?>
<ds:datastoreItem xmlns:ds="http://schemas.openxmlformats.org/officeDocument/2006/customXml" ds:itemID="{F0E33466-9F20-4F4C-924E-979449FE8525}">
  <ds:schemaRefs>
    <ds:schemaRef ds:uri="http://schemas.microsoft.com/office/2006/metadata/properties"/>
    <ds:schemaRef ds:uri="http://schemas.microsoft.com/office/infopath/2007/PartnerControls"/>
    <ds:schemaRef ds:uri="d2eeef9d-7e7b-42fb-9993-865e8f90886f"/>
    <ds:schemaRef ds:uri="24056280-74b9-4fb0-853c-839527c8c250"/>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mem2025</vt:lpstr>
      <vt:lpstr>Exclusions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Olivier MULIN</dc:creator>
  <cp:keywords/>
  <dc:description/>
  <cp:lastModifiedBy>Eric SOROKA</cp:lastModifiedBy>
  <cp:revision/>
  <dcterms:created xsi:type="dcterms:W3CDTF">2024-10-07T08:50:22Z</dcterms:created>
  <dcterms:modified xsi:type="dcterms:W3CDTF">2025-10-14T09:46:46Z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0x01010018CE82365615584AB94A1420FF876985</vt:lpwstr>
  </property>
  <property fmtid="{D5CDD505-2E9C-101B-9397-08002B2CF9AE}" pid="3" name="MediaServiceImageTags">
    <vt:lpwstr/>
  </property>
</Properties>
</file>